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5480" windowHeight="5340" activeTab="0"/>
  </bookViews>
  <sheets>
    <sheet name="Osobné " sheetId="1" r:id="rId1"/>
    <sheet name="4X4" sheetId="2" r:id="rId2"/>
    <sheet name="Dodávkové" sheetId="3" r:id="rId3"/>
  </sheets>
  <definedNames>
    <definedName name="_xlnm.Print_Area" localSheetId="1">'4X4'!$A$1:$H$56</definedName>
    <definedName name="_xlnm.Print_Area" localSheetId="0">'Osobné '!$A$1:$I$227</definedName>
  </definedNames>
  <calcPr fullCalcOnLoad="1"/>
</workbook>
</file>

<file path=xl/sharedStrings.xml><?xml version="1.0" encoding="utf-8"?>
<sst xmlns="http://schemas.openxmlformats.org/spreadsheetml/2006/main" count="394" uniqueCount="272">
  <si>
    <t>Seria 80</t>
  </si>
  <si>
    <t>13"</t>
  </si>
  <si>
    <t>14"</t>
  </si>
  <si>
    <t>Seria 70</t>
  </si>
  <si>
    <t>Seria 65</t>
  </si>
  <si>
    <t>15"</t>
  </si>
  <si>
    <t>16"</t>
  </si>
  <si>
    <t>Seria 60</t>
  </si>
  <si>
    <t>Seria 55</t>
  </si>
  <si>
    <t>17"</t>
  </si>
  <si>
    <t>18"</t>
  </si>
  <si>
    <t>Seria 50</t>
  </si>
  <si>
    <t>Seria 45</t>
  </si>
  <si>
    <t>Seria 40</t>
  </si>
  <si>
    <t>Seria 35</t>
  </si>
  <si>
    <t>Rozmer</t>
  </si>
  <si>
    <t>Osobné automobily</t>
  </si>
  <si>
    <t>Seria 75</t>
  </si>
  <si>
    <t>19"</t>
  </si>
  <si>
    <t>20"</t>
  </si>
  <si>
    <t>Cenník zimných pneumatík Dunlop</t>
  </si>
  <si>
    <t>135/80R13 70Q SP WINT.SPORT M2 MS TL   1</t>
  </si>
  <si>
    <t>145/80R13 75Q SP WINT.SPORT M2 MS TL   1</t>
  </si>
  <si>
    <t>155/80R13 79T SP WINT.SPORT M2 MS TL   1</t>
  </si>
  <si>
    <t>175/80R14 SP WINT.SPORT M3 MS 88T TL   1</t>
  </si>
  <si>
    <t>145/70R13 71T SP WINT.SPORT M3 MS TL   1</t>
  </si>
  <si>
    <t>155/70R13 75T SP WINT.SPORT M3 MS TL   1</t>
  </si>
  <si>
    <t>165/70R13 79T SP WINT.SPORT M3 MS TL   1</t>
  </si>
  <si>
    <t>175/70R13 82T SP WINT.SPORT M3 MS TL   1</t>
  </si>
  <si>
    <t>165/70R14 81T SP WINT.SPORT M2 MS TL   1</t>
  </si>
  <si>
    <t>165/70R14 81T SP WINT.SPORT M3 MS TL   1</t>
  </si>
  <si>
    <t>165/70R14 SP WINT.SPORT M3 MS 85T XL TL1</t>
  </si>
  <si>
    <t>165/70R14 SP WINTER SPORT 3D MS 79T TL 1</t>
  </si>
  <si>
    <t>175/70R14 85T SP WINT.SPORT M2 MS TL   1</t>
  </si>
  <si>
    <t>185/70R14 SP WINT.SPORT M3 MS 88T TL   1</t>
  </si>
  <si>
    <t>155/70R15 SP WINT.SPORT M2 MS 78T TL   1</t>
  </si>
  <si>
    <t>165/65R13 77Q SP WINT.SPORT M2 MS TL   1</t>
  </si>
  <si>
    <t>175/65R13 80T SP WINT.SPORT M2 MS TL   1</t>
  </si>
  <si>
    <t>155/65R14 SP WINT.SPORT M2 MS 75T TL   1</t>
  </si>
  <si>
    <t>165/65R14 SP WINT.SPORT M3 MS 79T TL   1</t>
  </si>
  <si>
    <t>175/65R14 82T SP WINT.SPORT M3 MS TL   1</t>
  </si>
  <si>
    <t>175/65R14 SP WINTER SPORT 3D MS 82T TL 1</t>
  </si>
  <si>
    <t>185/65R14 86T SP WINT.SPORT M3 MS TL   1</t>
  </si>
  <si>
    <t>185/65R14 SP WINTER SPORT 3D MS 86T TL 1</t>
  </si>
  <si>
    <t>195/65R14 90T SP WINT.SPORT M2 MS TL   1</t>
  </si>
  <si>
    <t>185/65R15 SP WINT.SPORT M3 88T MO TL   1</t>
  </si>
  <si>
    <t>185/65R15 SP WINTER SPORT 3D MS 88T TL 1</t>
  </si>
  <si>
    <t>195/65R15 95T SP WINT.SPORT M2 MS RF TL1</t>
  </si>
  <si>
    <t>195/65R15 SP WINT.SPORT M3 MS 91H TL   1</t>
  </si>
  <si>
    <t>195/65R15 SP WINT.SPORT M3 MS 91T TL   1</t>
  </si>
  <si>
    <t>195/65R15 SP WINT.SPORT MS * 91H TL    1</t>
  </si>
  <si>
    <t>195/65R15 SP WINT.SPORT MS * 91T TL    1</t>
  </si>
  <si>
    <t>195/65R15 SP WINTER SPORT 3D MS 91H TL 1</t>
  </si>
  <si>
    <t>195/65R15 SP WINTER SPORT 3D MS 91T TL 1</t>
  </si>
  <si>
    <t>205/65R15 94H SP WINT.SPORT M3 MS TL   1</t>
  </si>
  <si>
    <t>205/65R15 94T SP WINT.SPORT M3 MS TL   1</t>
  </si>
  <si>
    <t>205/65R15 SP WINT.SPORT MS * 94H TL    1</t>
  </si>
  <si>
    <t>205/65R15 SP WINT.SPORT MS * 94T TL    1</t>
  </si>
  <si>
    <t>205/65R15 SP WINTER SPORT 3D MS 94H TL 1</t>
  </si>
  <si>
    <t>205/65R15 SP WINTER SPORT 3D MS 94T TL 1</t>
  </si>
  <si>
    <t>215/65R16 SP WINT.SPORT M3 MS 98H TL   1</t>
  </si>
  <si>
    <t>215/65R16 SP WINTER SPORT 3D MS 98H TL 1</t>
  </si>
  <si>
    <t>255/65R16 109H SP WINT.SPORT M2 MS TL  1</t>
  </si>
  <si>
    <t>185/60R14 SP WINT.SPORT M3 MS 82T TL   1</t>
  </si>
  <si>
    <t>185/60R14 SP WINTER SPORT 3D MS 82T TL 1</t>
  </si>
  <si>
    <t>195/60R14 86T SP WINT.SPORT M2 MS TL   1</t>
  </si>
  <si>
    <t>175/60R15 SP WINT.SPORT M3 MS 81H TL   1</t>
  </si>
  <si>
    <t>185/60R15 SP WINT.SPORT M3 MS 88T XL TL1</t>
  </si>
  <si>
    <t>185/60R15C 91/89T SP WINT.SPORT M2 TL  1</t>
  </si>
  <si>
    <t>195/60R15 88H SP WINT.SPORT M3 MS TL   1</t>
  </si>
  <si>
    <t>195/60R15 88T SP WINT.SPORT M3 MS TL   1</t>
  </si>
  <si>
    <t>195/60R15 SP WINTER SPORT 3D MS 88H TL 1</t>
  </si>
  <si>
    <t>195/60R15 SP WINTER SPORT 3D MS 88T TL 1</t>
  </si>
  <si>
    <t>205/60R15 91H SP WINT.SPORT M3 MS TL   1</t>
  </si>
  <si>
    <t>205/60R15 91T SP WINT.SPORT M3 MS TL   1</t>
  </si>
  <si>
    <t>205/60R15 SP WINT.SPORT M2* MS 91T TL  1</t>
  </si>
  <si>
    <t>225/60R15 96H SP WINT.SPORT M3 MS B TL 1</t>
  </si>
  <si>
    <t>225/60R15 SP WNT.SPTM2* MS 96H MFS TL  1</t>
  </si>
  <si>
    <t>175/60R16 SP WINT.SPORT MS * 82H SST TL1</t>
  </si>
  <si>
    <t>185/60R16 SP WT.SP M3* 86H SST MFS TL  1</t>
  </si>
  <si>
    <t>195/60R16C SP WINT.SPORT M2 MS 99/97T T1</t>
  </si>
  <si>
    <t>205/60R16 SP WINT.SPORT M3 MS 92H MO TL1</t>
  </si>
  <si>
    <t>205/60R16 SP WINT.SPT M3 MS 96H XL TL  1</t>
  </si>
  <si>
    <t>205/60R16 SP WINTER SPORT 3D MS 92H TL 1</t>
  </si>
  <si>
    <t>205/60R16C SP WINT.SPORT M2 MS 100/98TT1</t>
  </si>
  <si>
    <t>205/60R16C SP WINT.SPORTM2 100/98H TL  1</t>
  </si>
  <si>
    <t>215/60R16 SP WINT.SPORT M3 95H TL      1</t>
  </si>
  <si>
    <t>225/60R16 SP WINT.SPORT M2 MS 98H TL   1</t>
  </si>
  <si>
    <t>225/60R16 SP WINT.SPORT M3 MS 98H TL   1</t>
  </si>
  <si>
    <t>235/60R16 SP WINT.SPORT M3 MS 100H TL  1</t>
  </si>
  <si>
    <t>245/60R16 SP WNT.SPRT MS* 108H RFD MFST1</t>
  </si>
  <si>
    <t>185/55R14 SP WINT.SPORT M3 MS 80H TL   1</t>
  </si>
  <si>
    <t>185/55R14 SP WINT.SPORT M3 MS 80T TL   1</t>
  </si>
  <si>
    <t>185/55R15 82T SP WINT.SPORT M2 MS TL   1</t>
  </si>
  <si>
    <t>195/55R15 85H SP WINT.SPORT M3 MS TL   1</t>
  </si>
  <si>
    <t>205/55R15 87H SP WINT.SPORT M2 MS TL   1</t>
  </si>
  <si>
    <t>195/55R16 SP WINT.SPORT M3 MS 87H TL   1</t>
  </si>
  <si>
    <t>195/55R16 SP WINT.SPT M3 MS 87T MO TL  1</t>
  </si>
  <si>
    <t>195/55R16 SP WINT.SPT M3* MS 87H SST TL1</t>
  </si>
  <si>
    <t>205/55R16 SP WINT.SPORT M3 94H XL MFS T1</t>
  </si>
  <si>
    <t>205/55R16 SP WINT.SPORT M3 MS 91H MFS T1</t>
  </si>
  <si>
    <t>205/55R16 SP WINT.SPORT M3 MS 91T MFS T1</t>
  </si>
  <si>
    <t>205/55R16 SP WINT.SPORT M3 MS 91V MFS T1</t>
  </si>
  <si>
    <t>205/55R16 SP WINT.SPT M3 * 91H SST TL  1</t>
  </si>
  <si>
    <t>205/55R16 SP WINTER SPORT 3D MS 91H MFS1</t>
  </si>
  <si>
    <t>205/55R16 SP WINTER SPORT 3D MS 91T MFS1</t>
  </si>
  <si>
    <t>205/55R16 SP WINTER SPRT 3D MS 94V XLMF1</t>
  </si>
  <si>
    <t>215/55R16 SP WINT.SPORT M3 MS 93H TL   1</t>
  </si>
  <si>
    <t>215/55R16 SP WINT.SPORT M3 MS 97H XL TL1</t>
  </si>
  <si>
    <t>215/55R16 SP WINTER SPORT 3D MS 93H MFS1</t>
  </si>
  <si>
    <t>215/55R16 SP WINTER SPRT 3D MS 97H XLMF1</t>
  </si>
  <si>
    <t>225/55R16 SP WINT SPORT 3D MS 99H XL MF1</t>
  </si>
  <si>
    <t>225/55R16 SP WINT.SPORT M2* MS 95H TL  1</t>
  </si>
  <si>
    <t>225/55R16 SP WINT.SPORT M3 * 95H MFS TL1</t>
  </si>
  <si>
    <t>225/55R16 SP WINT.SPORT M3 95H MO TL   1</t>
  </si>
  <si>
    <t>225/55R16 SP WINT.SPT M3 MS 99H XL TL  1</t>
  </si>
  <si>
    <t>225/55R16 SP WINTER SPORT 3D MS 95H MFS1</t>
  </si>
  <si>
    <t>225/55R16 SP WT.SP.M2 99H RFD SSTTL STU1</t>
  </si>
  <si>
    <t>215/55R17 SP WINT.SPORT M3 MS 98V XL TL1</t>
  </si>
  <si>
    <t>225/55R17 SP WINT.SPORT M3 * 97H SST TL1</t>
  </si>
  <si>
    <t>225/55R17 SP WINT.SPORT M3 MS 97H MO TL1</t>
  </si>
  <si>
    <t>225/55R17 SP WINT.SPORT M3MS 101V XL  T1</t>
  </si>
  <si>
    <t>225/55R17 SP WINT.SPT M2 XL101H SST STU1</t>
  </si>
  <si>
    <t>225/55R17 SP WINTER SPORT 3D MS 97H MFS1</t>
  </si>
  <si>
    <t>225/55R17 SP WINTER SPRT 3DMS 101V XLMF1</t>
  </si>
  <si>
    <t>235/55R17 99H SP WINT.SPORT M2 MS MFS T1</t>
  </si>
  <si>
    <t>235/55R17 SP WINT.SPORT M2* MS 99H SST 1</t>
  </si>
  <si>
    <t>235/55R17 SP WINT.SPORT M3 MS 99H MFS T1</t>
  </si>
  <si>
    <t>235/55R17 SP WINT.SPORT MS* 99H TL     1</t>
  </si>
  <si>
    <t>245/55R17 SP WINT.SPORT M3* MS 102H TL 1</t>
  </si>
  <si>
    <t>265/55R18 108H SP WINT.SPORT M2 MS MFST1</t>
  </si>
  <si>
    <t>225/50R16 SP WINT.SPORT M2 MS* 92H MFST1</t>
  </si>
  <si>
    <t>225/50R16 SP WINT.SPORT M3 MS 92V MFS T1</t>
  </si>
  <si>
    <t>225/50R16 SP WINT.SPT.M3 * 92H SST TL  1</t>
  </si>
  <si>
    <t>225/50R16 SP WINTER SPT M3 MS 92H MFS T1</t>
  </si>
  <si>
    <t>215/50R17 SP WINT.SPORT M3 95H XL TL   1</t>
  </si>
  <si>
    <t>215/50R17 SP WINT.SPORT M3 95V XL TL   1</t>
  </si>
  <si>
    <t>225/50R17 SP WINT SPT 3D MS 98H XL MFST1</t>
  </si>
  <si>
    <t>225/50R17 SP WINT.SPT M3 MS 98H XL TL  1</t>
  </si>
  <si>
    <t>225/50R17 SP WINT.SPT M3* 94H SST MFS T1</t>
  </si>
  <si>
    <t>235/50R18 SP WINT.SPORT M3 MS 98H MFS T1</t>
  </si>
  <si>
    <t>235/50R18 SP WINT.SPORT M3 MS 98V MFS T1</t>
  </si>
  <si>
    <t>235/50R18 SP WINT.SPT M3 MS101V XL TL  1</t>
  </si>
  <si>
    <t>235/50R18 SPWINT.SPT.M2 MS 101H XL VW T1</t>
  </si>
  <si>
    <t>245/50R18 SP WINT.SPORT M3* MS 100H TL 1</t>
  </si>
  <si>
    <t>245/50R18 SP WINT.SPT M3 MS*100H SST TL1</t>
  </si>
  <si>
    <t>275/50R19 SP WT.SPT M3 MS 112V XL MFS T1</t>
  </si>
  <si>
    <t>205/45R16 SP WINT.SPORT M3 MS 83H TL   1</t>
  </si>
  <si>
    <t>225/45R17 SP WINT.SPORT MS * 91H MFS TL1</t>
  </si>
  <si>
    <t>225/45R17 SP WINT.SPT M3MS* 91H BM SST 1</t>
  </si>
  <si>
    <t>225/45R17 SP WINTER SPORT 3D MS 91H MFS1</t>
  </si>
  <si>
    <t>225/45R17 SP WINTER SPRT 3D MS 94V XLMF1</t>
  </si>
  <si>
    <t>235/45R17 94H SP WINT.SPORT M3 MFS B TL1</t>
  </si>
  <si>
    <t>235/45R17 94V SP WINT.SPORT M3 MS MFS  1</t>
  </si>
  <si>
    <t>235/45R17 SP WINT.SPT MS * 94H MFS TL  1</t>
  </si>
  <si>
    <t>235/45R17 SP WINTER SPORT 3D MS 94H MFS1</t>
  </si>
  <si>
    <t>235/45R17 SP WINTER SPRT 3D MS 97V XLMF1</t>
  </si>
  <si>
    <t>235/45R17 SP WT.SPT M3MS 97V XL MFS TL 1</t>
  </si>
  <si>
    <t>245/45R17 95V SP WINT.SPORT M3 MS TL   1</t>
  </si>
  <si>
    <t>245/45R17 SP WINT SPT3D MS 99V XL MFS T1</t>
  </si>
  <si>
    <t>245/45R17 SP WINT.SPORT M3 MS 95H MFS T1</t>
  </si>
  <si>
    <t>245/45R17 SP WINT.SPT M3* 95H  SST TL  1</t>
  </si>
  <si>
    <t>245/45R17 SP WINTER  SPORT 3D MS 95H MF1</t>
  </si>
  <si>
    <t>245/45R17 SP WINTSPT M3 99V XL MO MFS T1</t>
  </si>
  <si>
    <t>245/45R17 SP WNT.SPT M2 95H SST MFS TL 1</t>
  </si>
  <si>
    <t>255/45R17 SP WINT.SPORT M3 MS 98V MO TL1</t>
  </si>
  <si>
    <t>225/45R18 SP WINT.SPORT M3 95V XL MFS T1</t>
  </si>
  <si>
    <t>235/45R18 SP WINT.SPORT M3 98H XL MFS T1</t>
  </si>
  <si>
    <t>245/45R18 96H SP WINT.SPORT M3 MS TL   1</t>
  </si>
  <si>
    <t>245/45R18 96V SP WINT.SPORT M3 MS TL   1</t>
  </si>
  <si>
    <t>245/45R18 SP WINT.SPORT M3* MS 96H SST 1</t>
  </si>
  <si>
    <t>245/45R18 SP WINTER SPRT 3DMS 100V XLMF1</t>
  </si>
  <si>
    <t>245/45R18 SP WNT.SPT M3 100V MO XL MFST1</t>
  </si>
  <si>
    <t>245/45R18 SP WNT.SPT M3* 96V SST MFS TL1</t>
  </si>
  <si>
    <t>245/45R19 SP WINTSPT M3  102V XL MFS   1</t>
  </si>
  <si>
    <t>295/45R19 SP WINT.SPORT M3 MS 113V XL T1</t>
  </si>
  <si>
    <t>245/40R17 SP WINT.SPORT M3 MS 95V XL TL1</t>
  </si>
  <si>
    <t>255/40R17 SP WINT.SPORT M3 MS 94V MFS T1</t>
  </si>
  <si>
    <t>265/40R17 SP WINT.SPORT M3 MS 100V XL T1</t>
  </si>
  <si>
    <t>225/40R18 SP WINT.SPORT M3 88H MFS TL  1</t>
  </si>
  <si>
    <t>225/40R18 SP WINT.SPORT M3 88V MFS TL  1</t>
  </si>
  <si>
    <t>225/40R18 SP WINTER SPRT 3D MS 92V XLMF1</t>
  </si>
  <si>
    <t>235/40R18 SP WINT SPT 3D MS 95V XL MFST1</t>
  </si>
  <si>
    <t>235/40R18 SP WINT.SPORT M3 91H MFS TL  1</t>
  </si>
  <si>
    <t>235/40R18 SP WINT.SPORT M3 91V MFS TL  1</t>
  </si>
  <si>
    <t>235/40R18 SPWINT.SPT M3 95V XL MFS TL  1</t>
  </si>
  <si>
    <t>245/40R18 SP WINT SPORT 3D MS 97V XL MF1</t>
  </si>
  <si>
    <t>245/40R18 SP WINT.SPORT M3 93H MS MFS T1</t>
  </si>
  <si>
    <t>245/40R18 SP WINT.SPORT M3 MS 93V MFS T1</t>
  </si>
  <si>
    <t>245/40R18 SP WNT.SPT M3 97V MO XL MFS  1</t>
  </si>
  <si>
    <t>255/40R18 SP WINT SPORT 3D MS 95W MFS T1</t>
  </si>
  <si>
    <t>255/40R18 SP WINT.SPORT M3 MS 95V MO MF1</t>
  </si>
  <si>
    <t>265/40R18 SP WINT.SPORT M3 97V MFS TL  1</t>
  </si>
  <si>
    <t>265/40R18 SP WINT.SPORT M3 97V N0 MFSTL1</t>
  </si>
  <si>
    <t>265/40R18 SP WNTSPT M3 97H N0 SST MFS T1</t>
  </si>
  <si>
    <t>235/40R19 SP WINT.SPT M3 MS 96V XL TL  1</t>
  </si>
  <si>
    <t>245/40R19 SP WINT.SPT.M3 MS 98V XL MFST1</t>
  </si>
  <si>
    <t>255/40R19 WINT.SPRT M3 100V XL MFS TL  1</t>
  </si>
  <si>
    <t>275/40R20 SP WT.SPT M3 MS 106V XL TL   1</t>
  </si>
  <si>
    <t>295/40R20 SP WINT.SPORT M3 MS 110V XL T1</t>
  </si>
  <si>
    <t>255/35R18 SP WINT SPORT 3D MS 94V XL MF1</t>
  </si>
  <si>
    <t>255/35R18 SP WINT.SPORT M3 MS 94V XL TL1</t>
  </si>
  <si>
    <t>265/35R18 SP WINT.SPORT M3 93V MFS TL  1</t>
  </si>
  <si>
    <t>275/35R18 SP WT.SPT M3 MS 99V XL TL    1</t>
  </si>
  <si>
    <t>285/35R18 SP WINT SPORT 3D MS 97W MFS T1</t>
  </si>
  <si>
    <t>245/35R19 SP WINT SPORT 3D MS 93W XL MF1</t>
  </si>
  <si>
    <t>255/35R19 SP WINT SPORT 3D MS 96V XL MF1</t>
  </si>
  <si>
    <t>255/35R19 SP WINT.SPORT M3 MS 96V XL TL1</t>
  </si>
  <si>
    <t>Seria 30</t>
  </si>
  <si>
    <t>255/30R19 SP WINT SPORT 3D MS 91W XL MF1</t>
  </si>
  <si>
    <t>265/30R19 SP WINT.SPORT M3 93V XL TL   1</t>
  </si>
  <si>
    <t>275/30R19 SP WINT SPORT 3D MS 96W XL MF1</t>
  </si>
  <si>
    <t>285/30R19 SP WINT SPORT 3D MS 98W XL MF1</t>
  </si>
  <si>
    <t>V príprave</t>
  </si>
  <si>
    <t>225/45R17 SP WINT.SPORT M3 MS 91H TL   1</t>
  </si>
  <si>
    <t>235/75R15 105Q SJ4 TL                  1</t>
  </si>
  <si>
    <t>195/80R15 GRANDTREK SJ6 96Q TL         1</t>
  </si>
  <si>
    <t>215/80R15 GRANDTREK SJ6 101Q TL        1</t>
  </si>
  <si>
    <t>215/80R16 GRANDTREK SJ6 103Q TL        1</t>
  </si>
  <si>
    <t>205/70R15 GRDTREK SJ5 95Q TL           1</t>
  </si>
  <si>
    <t>235/70R15 GRANDTREK SJ6 103Q TL        1</t>
  </si>
  <si>
    <t>265/70R15 GRANDTREK SJ6 110Q TL        1</t>
  </si>
  <si>
    <t>215/70R16 GRANDTREK SJ6 99Q TL         1</t>
  </si>
  <si>
    <t>245/70R16 GRANDTREK SJ6 107Q TL        1</t>
  </si>
  <si>
    <t>265/70R16 GRANDTREK SJ6 112Q TL        1</t>
  </si>
  <si>
    <t>275/70R16 GRANDTREK SJ6 114Q TL        1</t>
  </si>
  <si>
    <t>215/65R16 GRANDTREK SJ6 98Q TL         1</t>
  </si>
  <si>
    <t>255/65R16 GRANDTREK WT M2 109H TL      1</t>
  </si>
  <si>
    <t>225/65R17 GRANDTREK SJ6 101Q TL        1</t>
  </si>
  <si>
    <t>235/65R17 GRANDTREK WT M2 108H XL N0 TL1</t>
  </si>
  <si>
    <t>235/65R17 GRANDTREK WT M2* 108H XL TL  1</t>
  </si>
  <si>
    <t>265/65R17 GRDTREK SJ5 112Q TL          1</t>
  </si>
  <si>
    <t>275/65R17 GRDTREK SJ5 115Q TL          1</t>
  </si>
  <si>
    <t>225/65R18 GRANDTREK SJ6 103Q TL        1</t>
  </si>
  <si>
    <t>235/65R18 GRANDTREK WT M3 110H XL TL   1</t>
  </si>
  <si>
    <t>225/60R17 GRDTREK SJ5 99Q TL           1</t>
  </si>
  <si>
    <t>235/60R18 GRDTREK WT M2 107H N0 XL MFS 1</t>
  </si>
  <si>
    <t>275/60R18 GRDTREK SJ5 113Q TL          1</t>
  </si>
  <si>
    <t>235/55R18 GRDTREK SJ6 99Q TL           1</t>
  </si>
  <si>
    <t>255/55R18 GRANDTREK WT M2* 105H TL     1</t>
  </si>
  <si>
    <t>255/55R18 GTRK WT M3*109H XL SST MFS TL1</t>
  </si>
  <si>
    <t>265/55R18 GRANDTREK WT M2 108H TL      1</t>
  </si>
  <si>
    <t>275/55R19 GRANDTREKWT M3 111H MO TL    1</t>
  </si>
  <si>
    <t>31X1050R15 GRANDTREK SJ4 109Q 6PR TL   1</t>
  </si>
  <si>
    <t>Palcové</t>
  </si>
  <si>
    <t>185/75R14C SP LT 60 102/100R TL        1</t>
  </si>
  <si>
    <t>195/70R15C SP LT60 MS STUD 104/102R TL 1</t>
  </si>
  <si>
    <t>225/70R15C SP LT 60-8 112R/115N TL     1</t>
  </si>
  <si>
    <t>205/65R15C SP LT 60 102/100T TL        1</t>
  </si>
  <si>
    <t>205/65R15C SP90 102/100R TL            1</t>
  </si>
  <si>
    <t>185/75R16C SP LT 60 104/102R TL        1</t>
  </si>
  <si>
    <t>195/75R16C SP LT 60 107/105R TL        1</t>
  </si>
  <si>
    <t>205/75R16C SP LT 60 110/108R 08 TL     1</t>
  </si>
  <si>
    <t>215/75R16C SP LT 60 113/111R TL        1</t>
  </si>
  <si>
    <t>195/65R16C SP LT 60-8 104/102R TL      1</t>
  </si>
  <si>
    <t>205/65R16C SP LT60-8 107/105T TL       1</t>
  </si>
  <si>
    <t>215/65R16C SP LT60 102/100H TL         1</t>
  </si>
  <si>
    <t>215/65R16C SP LT60-6 106/104T TL       1</t>
  </si>
  <si>
    <t>225/65R16C SP LT 60-8 112/110R TL      1</t>
  </si>
  <si>
    <t>Doporučená</t>
  </si>
  <si>
    <t>*</t>
  </si>
  <si>
    <t>Cena bez DPH</t>
  </si>
  <si>
    <t>Cena</t>
  </si>
  <si>
    <t>s DPH/ks</t>
  </si>
  <si>
    <t>4 za 3</t>
  </si>
  <si>
    <t>za1ks</t>
  </si>
  <si>
    <t>Akcia</t>
  </si>
  <si>
    <t>cena   *</t>
  </si>
  <si>
    <t>*   cena platí len pri nákupe 4 ks pneumatík</t>
  </si>
  <si>
    <t xml:space="preserve">                             4X4 a SUV vozidlá</t>
  </si>
  <si>
    <t>Cenník zimných pneumatík Dunlop  dodávkové automobily</t>
  </si>
  <si>
    <t>cenník je platný od 01.08.2005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</si>
</sst>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3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shrinkToFit="1"/>
    </xf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4" xfId="0" applyFill="1" applyBorder="1" applyAlignment="1">
      <alignment shrinkToFit="1"/>
    </xf>
    <xf numFmtId="0" fontId="0" fillId="0" borderId="0" xfId="0" applyBorder="1" applyAlignment="1">
      <alignment shrinkToFit="1"/>
    </xf>
    <xf numFmtId="3" fontId="0" fillId="3" borderId="1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shrinkToFit="1"/>
    </xf>
    <xf numFmtId="0" fontId="3" fillId="0" borderId="17" xfId="0" applyFont="1" applyFill="1" applyBorder="1" applyAlignment="1">
      <alignment horizontal="center" shrinkToFit="1"/>
    </xf>
    <xf numFmtId="3" fontId="0" fillId="3" borderId="18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19" xfId="0" applyFont="1" applyFill="1" applyBorder="1" applyAlignment="1">
      <alignment shrinkToFit="1"/>
    </xf>
    <xf numFmtId="0" fontId="3" fillId="0" borderId="20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shrinkToFit="1"/>
    </xf>
    <xf numFmtId="164" fontId="0" fillId="0" borderId="13" xfId="0" applyNumberFormat="1" applyBorder="1" applyAlignment="1">
      <alignment horizontal="center"/>
    </xf>
    <xf numFmtId="0" fontId="0" fillId="2" borderId="6" xfId="0" applyFill="1" applyBorder="1" applyAlignment="1">
      <alignment shrinkToFit="1"/>
    </xf>
    <xf numFmtId="49" fontId="3" fillId="0" borderId="0" xfId="0" applyNumberFormat="1" applyFont="1" applyAlignment="1">
      <alignment horizontal="left" shrinkToFit="1"/>
    </xf>
    <xf numFmtId="49" fontId="7" fillId="0" borderId="0" xfId="0" applyNumberFormat="1" applyFont="1" applyFill="1" applyBorder="1" applyAlignment="1">
      <alignment horizontal="left" shrinkToFit="1"/>
    </xf>
    <xf numFmtId="0" fontId="6" fillId="0" borderId="1" xfId="0" applyFont="1" applyBorder="1" applyAlignment="1">
      <alignment horizontal="left"/>
    </xf>
    <xf numFmtId="164" fontId="3" fillId="0" borderId="21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 shrinkToFit="1"/>
    </xf>
    <xf numFmtId="164" fontId="0" fillId="0" borderId="9" xfId="0" applyNumberFormat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wrapText="1"/>
    </xf>
    <xf numFmtId="3" fontId="0" fillId="0" borderId="22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0" fontId="9" fillId="3" borderId="21" xfId="0" applyNumberFormat="1" applyFont="1" applyFill="1" applyBorder="1" applyAlignment="1">
      <alignment horizontal="center" shrinkToFit="1"/>
    </xf>
    <xf numFmtId="164" fontId="0" fillId="3" borderId="23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3" fontId="0" fillId="3" borderId="2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0" fontId="9" fillId="4" borderId="25" xfId="0" applyNumberFormat="1" applyFont="1" applyFill="1" applyBorder="1" applyAlignment="1">
      <alignment horizontal="center" shrinkToFit="1"/>
    </xf>
    <xf numFmtId="164" fontId="0" fillId="4" borderId="5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 wrapText="1"/>
    </xf>
    <xf numFmtId="3" fontId="0" fillId="4" borderId="0" xfId="0" applyNumberFormat="1" applyFont="1" applyFill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shrinkToFit="1"/>
    </xf>
    <xf numFmtId="164" fontId="3" fillId="3" borderId="16" xfId="0" applyNumberFormat="1" applyFont="1" applyFill="1" applyBorder="1" applyAlignment="1">
      <alignment horizontal="center"/>
    </xf>
    <xf numFmtId="0" fontId="9" fillId="3" borderId="27" xfId="0" applyNumberFormat="1" applyFont="1" applyFill="1" applyBorder="1" applyAlignment="1">
      <alignment horizontal="center" shrinkToFit="1"/>
    </xf>
    <xf numFmtId="164" fontId="3" fillId="4" borderId="0" xfId="0" applyNumberFormat="1" applyFont="1" applyFill="1" applyBorder="1" applyAlignment="1">
      <alignment horizontal="center"/>
    </xf>
    <xf numFmtId="0" fontId="9" fillId="4" borderId="0" xfId="0" applyNumberFormat="1" applyFont="1" applyFill="1" applyBorder="1" applyAlignment="1">
      <alignment horizontal="center" shrinkToFit="1"/>
    </xf>
    <xf numFmtId="164" fontId="3" fillId="3" borderId="23" xfId="0" applyNumberFormat="1" applyFont="1" applyFill="1" applyBorder="1" applyAlignment="1">
      <alignment horizontal="center"/>
    </xf>
    <xf numFmtId="0" fontId="9" fillId="3" borderId="28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shrinkToFit="1"/>
    </xf>
    <xf numFmtId="0" fontId="0" fillId="0" borderId="0" xfId="0" applyAlignment="1">
      <alignment/>
    </xf>
    <xf numFmtId="164" fontId="6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2"/>
  <sheetViews>
    <sheetView tabSelected="1" workbookViewId="0" topLeftCell="A190">
      <selection activeCell="C207" sqref="C207"/>
    </sheetView>
  </sheetViews>
  <sheetFormatPr defaultColWidth="9.140625" defaultRowHeight="12.75"/>
  <cols>
    <col min="1" max="1" width="6.57421875" style="33" customWidth="1"/>
    <col min="2" max="2" width="3.7109375" style="0" bestFit="1" customWidth="1"/>
    <col min="3" max="3" width="43.28125" style="0" customWidth="1"/>
    <col min="4" max="4" width="9.28125" style="32" hidden="1" customWidth="1"/>
    <col min="5" max="7" width="9.28125" style="32" customWidth="1"/>
  </cols>
  <sheetData>
    <row r="1" ht="12.75"/>
    <row r="2" spans="3:7" ht="16.5" thickBot="1">
      <c r="C2" s="25" t="s">
        <v>20</v>
      </c>
      <c r="D2" s="30"/>
      <c r="E2" s="30"/>
      <c r="F2" s="30"/>
      <c r="G2" s="30"/>
    </row>
    <row r="3" spans="3:7" ht="16.5" thickBot="1">
      <c r="C3" s="26" t="s">
        <v>16</v>
      </c>
      <c r="D3" s="30"/>
      <c r="E3" s="34"/>
      <c r="F3" s="127" t="s">
        <v>266</v>
      </c>
      <c r="G3" s="128"/>
    </row>
    <row r="4" spans="4:7" ht="12.75">
      <c r="D4" s="76" t="s">
        <v>259</v>
      </c>
      <c r="E4" s="98" t="s">
        <v>262</v>
      </c>
      <c r="F4" s="88" t="s">
        <v>262</v>
      </c>
      <c r="G4" s="106" t="s">
        <v>267</v>
      </c>
    </row>
    <row r="5" spans="3:7" ht="13.5" thickBot="1">
      <c r="C5" s="66" t="s">
        <v>15</v>
      </c>
      <c r="D5" s="77" t="s">
        <v>261</v>
      </c>
      <c r="E5" s="99" t="s">
        <v>263</v>
      </c>
      <c r="F5" s="89" t="s">
        <v>264</v>
      </c>
      <c r="G5" s="107" t="s">
        <v>265</v>
      </c>
    </row>
    <row r="6" spans="1:7" ht="12" customHeight="1">
      <c r="A6" s="46" t="s">
        <v>0</v>
      </c>
      <c r="B6" s="11" t="s">
        <v>1</v>
      </c>
      <c r="C6" s="5" t="s">
        <v>21</v>
      </c>
      <c r="D6" s="91">
        <v>1850</v>
      </c>
      <c r="E6" s="100">
        <f>D6*1.19</f>
        <v>2201.5</v>
      </c>
      <c r="F6" s="90">
        <f>E6*3</f>
        <v>6604.5</v>
      </c>
      <c r="G6" s="108">
        <f>F6/4</f>
        <v>1651.125</v>
      </c>
    </row>
    <row r="7" spans="1:7" ht="12" customHeight="1">
      <c r="A7" s="47"/>
      <c r="B7" s="2"/>
      <c r="C7" s="6" t="s">
        <v>22</v>
      </c>
      <c r="D7" s="92">
        <v>1900</v>
      </c>
      <c r="E7" s="101">
        <f>D7*1.19</f>
        <v>2261</v>
      </c>
      <c r="F7" s="83">
        <f>E7*3</f>
        <v>6783</v>
      </c>
      <c r="G7" s="109">
        <f>F7/4</f>
        <v>1695.75</v>
      </c>
    </row>
    <row r="8" spans="1:7" ht="12.75" customHeight="1">
      <c r="A8" s="48"/>
      <c r="B8" s="4"/>
      <c r="C8" s="7" t="s">
        <v>23</v>
      </c>
      <c r="D8" s="93">
        <v>1852</v>
      </c>
      <c r="E8" s="101">
        <f>D8*1.19</f>
        <v>2203.88</v>
      </c>
      <c r="F8" s="83">
        <f>E8*3</f>
        <v>6611.64</v>
      </c>
      <c r="G8" s="109">
        <f>F8/4</f>
        <v>1652.91</v>
      </c>
    </row>
    <row r="9" spans="1:7" ht="12.75" customHeight="1">
      <c r="A9" s="49"/>
      <c r="B9" s="4" t="s">
        <v>2</v>
      </c>
      <c r="C9" s="8" t="s">
        <v>24</v>
      </c>
      <c r="D9" s="94">
        <v>2779</v>
      </c>
      <c r="E9" s="101">
        <f>D9*1.19</f>
        <v>3307.0099999999998</v>
      </c>
      <c r="F9" s="83">
        <f>E9*3</f>
        <v>9921.029999999999</v>
      </c>
      <c r="G9" s="109">
        <f>F9/4</f>
        <v>2480.2574999999997</v>
      </c>
    </row>
    <row r="10" spans="3:7" ht="12.75">
      <c r="C10" s="10"/>
      <c r="D10" s="73"/>
      <c r="E10" s="96"/>
      <c r="F10" s="73"/>
      <c r="G10" s="110"/>
    </row>
    <row r="11" spans="1:7" ht="12.75">
      <c r="A11" s="50" t="s">
        <v>3</v>
      </c>
      <c r="B11" s="16" t="s">
        <v>1</v>
      </c>
      <c r="C11" s="5" t="s">
        <v>25</v>
      </c>
      <c r="D11" s="57">
        <v>1867</v>
      </c>
      <c r="E11" s="101">
        <f aca="true" t="shared" si="0" ref="E11:E76">D11*1.19</f>
        <v>2221.73</v>
      </c>
      <c r="F11" s="83">
        <f aca="true" t="shared" si="1" ref="F11:F76">E11*3</f>
        <v>6665.1900000000005</v>
      </c>
      <c r="G11" s="109">
        <f aca="true" t="shared" si="2" ref="G11:G76">F11/4</f>
        <v>1666.2975000000001</v>
      </c>
    </row>
    <row r="12" spans="1:7" ht="12.75">
      <c r="A12" s="51"/>
      <c r="B12" s="3"/>
      <c r="C12" s="6" t="s">
        <v>26</v>
      </c>
      <c r="D12" s="58">
        <v>2009</v>
      </c>
      <c r="E12" s="101">
        <f t="shared" si="0"/>
        <v>2390.71</v>
      </c>
      <c r="F12" s="83">
        <f t="shared" si="1"/>
        <v>7172.13</v>
      </c>
      <c r="G12" s="109">
        <f t="shared" si="2"/>
        <v>1793.0325</v>
      </c>
    </row>
    <row r="13" spans="1:7" ht="12.75">
      <c r="A13" s="51"/>
      <c r="B13" s="45" t="s">
        <v>260</v>
      </c>
      <c r="C13" s="37" t="s">
        <v>27</v>
      </c>
      <c r="D13" s="31">
        <v>2290</v>
      </c>
      <c r="E13" s="101">
        <f t="shared" si="0"/>
        <v>2725.1</v>
      </c>
      <c r="F13" s="83">
        <f t="shared" si="1"/>
        <v>8175.299999999999</v>
      </c>
      <c r="G13" s="109">
        <f t="shared" si="2"/>
        <v>2043.8249999999998</v>
      </c>
    </row>
    <row r="14" spans="1:7" ht="12.75">
      <c r="A14" s="51"/>
      <c r="B14" s="3"/>
      <c r="C14" s="7" t="s">
        <v>28</v>
      </c>
      <c r="D14" s="59">
        <v>2554</v>
      </c>
      <c r="E14" s="101">
        <f t="shared" si="0"/>
        <v>3039.2599999999998</v>
      </c>
      <c r="F14" s="83">
        <f t="shared" si="1"/>
        <v>9117.779999999999</v>
      </c>
      <c r="G14" s="109">
        <f t="shared" si="2"/>
        <v>2279.4449999999997</v>
      </c>
    </row>
    <row r="15" spans="1:7" ht="12.75">
      <c r="A15" s="51"/>
      <c r="B15" s="18" t="s">
        <v>2</v>
      </c>
      <c r="C15" s="5" t="s">
        <v>29</v>
      </c>
      <c r="D15" s="57">
        <v>2494</v>
      </c>
      <c r="E15" s="101">
        <f t="shared" si="0"/>
        <v>2967.8599999999997</v>
      </c>
      <c r="F15" s="83">
        <f t="shared" si="1"/>
        <v>8903.579999999998</v>
      </c>
      <c r="G15" s="109">
        <f t="shared" si="2"/>
        <v>2225.8949999999995</v>
      </c>
    </row>
    <row r="16" spans="1:7" ht="12.75">
      <c r="A16" s="51"/>
      <c r="B16" s="44" t="s">
        <v>260</v>
      </c>
      <c r="C16" s="37" t="s">
        <v>30</v>
      </c>
      <c r="D16" s="31">
        <v>2650</v>
      </c>
      <c r="E16" s="101">
        <f t="shared" si="0"/>
        <v>3153.5</v>
      </c>
      <c r="F16" s="83">
        <f t="shared" si="1"/>
        <v>9460.5</v>
      </c>
      <c r="G16" s="109">
        <f t="shared" si="2"/>
        <v>2365.125</v>
      </c>
    </row>
    <row r="17" spans="1:9" ht="12.75">
      <c r="A17" s="51"/>
      <c r="B17" s="21"/>
      <c r="C17" s="6" t="s">
        <v>31</v>
      </c>
      <c r="D17" s="58">
        <v>2850</v>
      </c>
      <c r="E17" s="101">
        <f t="shared" si="0"/>
        <v>3391.5</v>
      </c>
      <c r="F17" s="83">
        <f t="shared" si="1"/>
        <v>10174.5</v>
      </c>
      <c r="G17" s="109">
        <f t="shared" si="2"/>
        <v>2543.625</v>
      </c>
      <c r="H17" s="125"/>
      <c r="I17" s="103"/>
    </row>
    <row r="18" spans="1:7" ht="12.75">
      <c r="A18" s="33" t="s">
        <v>213</v>
      </c>
      <c r="B18" s="21"/>
      <c r="C18" s="6" t="s">
        <v>32</v>
      </c>
      <c r="D18" s="58">
        <v>2718</v>
      </c>
      <c r="E18" s="101">
        <f t="shared" si="0"/>
        <v>3234.42</v>
      </c>
      <c r="F18" s="83">
        <f t="shared" si="1"/>
        <v>9703.26</v>
      </c>
      <c r="G18" s="109">
        <f t="shared" si="2"/>
        <v>2425.815</v>
      </c>
    </row>
    <row r="19" spans="1:7" ht="12.75">
      <c r="A19" s="51"/>
      <c r="B19" s="21"/>
      <c r="C19" s="6" t="s">
        <v>33</v>
      </c>
      <c r="D19" s="58">
        <v>2779</v>
      </c>
      <c r="E19" s="101">
        <f t="shared" si="0"/>
        <v>3307.0099999999998</v>
      </c>
      <c r="F19" s="83">
        <f t="shared" si="1"/>
        <v>9921.029999999999</v>
      </c>
      <c r="G19" s="109">
        <f t="shared" si="2"/>
        <v>2480.2574999999997</v>
      </c>
    </row>
    <row r="20" spans="1:7" ht="12.75">
      <c r="A20" s="51"/>
      <c r="B20" s="15"/>
      <c r="C20" s="7" t="s">
        <v>34</v>
      </c>
      <c r="D20" s="59">
        <v>3279</v>
      </c>
      <c r="E20" s="101">
        <f t="shared" si="0"/>
        <v>3902.0099999999998</v>
      </c>
      <c r="F20" s="83">
        <f t="shared" si="1"/>
        <v>11706.029999999999</v>
      </c>
      <c r="G20" s="109">
        <f t="shared" si="2"/>
        <v>2926.5074999999997</v>
      </c>
    </row>
    <row r="21" spans="1:7" ht="12.75">
      <c r="A21" s="52"/>
      <c r="B21" s="20" t="s">
        <v>5</v>
      </c>
      <c r="C21" s="8" t="s">
        <v>35</v>
      </c>
      <c r="D21" s="62">
        <v>3349</v>
      </c>
      <c r="E21" s="101">
        <f t="shared" si="0"/>
        <v>3985.31</v>
      </c>
      <c r="F21" s="83">
        <f t="shared" si="1"/>
        <v>11955.93</v>
      </c>
      <c r="G21" s="109">
        <f t="shared" si="2"/>
        <v>2988.9825</v>
      </c>
    </row>
    <row r="22" spans="3:7" ht="12.75">
      <c r="C22" s="10"/>
      <c r="D22" s="73"/>
      <c r="E22" s="96"/>
      <c r="F22" s="73"/>
      <c r="G22" s="110"/>
    </row>
    <row r="23" spans="1:7" ht="12.75">
      <c r="A23" s="50" t="s">
        <v>4</v>
      </c>
      <c r="B23" s="11" t="s">
        <v>1</v>
      </c>
      <c r="C23" s="5" t="s">
        <v>36</v>
      </c>
      <c r="D23" s="63">
        <v>2315</v>
      </c>
      <c r="E23" s="101">
        <f t="shared" si="0"/>
        <v>2754.85</v>
      </c>
      <c r="F23" s="83">
        <f t="shared" si="1"/>
        <v>8264.55</v>
      </c>
      <c r="G23" s="109">
        <f t="shared" si="2"/>
        <v>2066.1375</v>
      </c>
    </row>
    <row r="24" spans="1:7" ht="12.75">
      <c r="A24" s="51"/>
      <c r="B24" s="2"/>
      <c r="C24" s="7" t="s">
        <v>37</v>
      </c>
      <c r="D24" s="64">
        <v>2796</v>
      </c>
      <c r="E24" s="101">
        <f t="shared" si="0"/>
        <v>3327.24</v>
      </c>
      <c r="F24" s="83">
        <f t="shared" si="1"/>
        <v>9981.72</v>
      </c>
      <c r="G24" s="109">
        <f t="shared" si="2"/>
        <v>2495.43</v>
      </c>
    </row>
    <row r="25" spans="1:7" ht="12.75">
      <c r="A25" s="51"/>
      <c r="B25" s="5" t="s">
        <v>2</v>
      </c>
      <c r="C25" s="5" t="s">
        <v>38</v>
      </c>
      <c r="D25" s="63">
        <v>2173</v>
      </c>
      <c r="E25" s="101">
        <f t="shared" si="0"/>
        <v>2585.87</v>
      </c>
      <c r="F25" s="83">
        <f t="shared" si="1"/>
        <v>7757.61</v>
      </c>
      <c r="G25" s="109">
        <f t="shared" si="2"/>
        <v>1939.4025</v>
      </c>
    </row>
    <row r="26" spans="1:7" ht="12.75">
      <c r="A26" s="51"/>
      <c r="B26" s="6"/>
      <c r="C26" s="6" t="s">
        <v>39</v>
      </c>
      <c r="D26" s="65">
        <v>2720</v>
      </c>
      <c r="E26" s="101">
        <f t="shared" si="0"/>
        <v>3236.7999999999997</v>
      </c>
      <c r="F26" s="83">
        <f t="shared" si="1"/>
        <v>9710.4</v>
      </c>
      <c r="G26" s="109">
        <f t="shared" si="2"/>
        <v>2427.6</v>
      </c>
    </row>
    <row r="27" spans="1:7" ht="12.75">
      <c r="A27" s="51"/>
      <c r="B27" s="43" t="s">
        <v>260</v>
      </c>
      <c r="C27" s="37" t="s">
        <v>40</v>
      </c>
      <c r="D27" s="71">
        <v>2779</v>
      </c>
      <c r="E27" s="101">
        <f t="shared" si="0"/>
        <v>3307.0099999999998</v>
      </c>
      <c r="F27" s="83">
        <f t="shared" si="1"/>
        <v>9921.029999999999</v>
      </c>
      <c r="G27" s="109">
        <f t="shared" si="2"/>
        <v>2480.2574999999997</v>
      </c>
    </row>
    <row r="28" spans="1:7" ht="12.75">
      <c r="A28" s="33" t="s">
        <v>213</v>
      </c>
      <c r="B28" s="6"/>
      <c r="C28" s="6" t="s">
        <v>41</v>
      </c>
      <c r="D28" s="65">
        <v>2921</v>
      </c>
      <c r="E28" s="101">
        <f t="shared" si="0"/>
        <v>3475.99</v>
      </c>
      <c r="F28" s="83">
        <f t="shared" si="1"/>
        <v>10427.97</v>
      </c>
      <c r="G28" s="109">
        <f t="shared" si="2"/>
        <v>2606.9925</v>
      </c>
    </row>
    <row r="29" spans="1:7" ht="12.75">
      <c r="A29" s="51"/>
      <c r="B29" s="43" t="s">
        <v>260</v>
      </c>
      <c r="C29" s="37" t="s">
        <v>42</v>
      </c>
      <c r="D29" s="71">
        <v>2992</v>
      </c>
      <c r="E29" s="101">
        <f t="shared" si="0"/>
        <v>3560.48</v>
      </c>
      <c r="F29" s="83">
        <f t="shared" si="1"/>
        <v>10681.44</v>
      </c>
      <c r="G29" s="109">
        <f t="shared" si="2"/>
        <v>2670.36</v>
      </c>
    </row>
    <row r="30" spans="1:7" ht="12.75">
      <c r="A30" s="33" t="s">
        <v>213</v>
      </c>
      <c r="B30" s="6"/>
      <c r="C30" s="6" t="s">
        <v>43</v>
      </c>
      <c r="D30" s="65">
        <v>3135</v>
      </c>
      <c r="E30" s="101">
        <f t="shared" si="0"/>
        <v>3730.6499999999996</v>
      </c>
      <c r="F30" s="83">
        <f t="shared" si="1"/>
        <v>11191.949999999999</v>
      </c>
      <c r="G30" s="109">
        <f t="shared" si="2"/>
        <v>2797.9874999999997</v>
      </c>
    </row>
    <row r="31" spans="1:7" ht="12.75">
      <c r="A31" s="51"/>
      <c r="B31" s="7"/>
      <c r="C31" s="7" t="s">
        <v>44</v>
      </c>
      <c r="D31" s="64">
        <v>4172</v>
      </c>
      <c r="E31" s="101">
        <f t="shared" si="0"/>
        <v>4964.679999999999</v>
      </c>
      <c r="F31" s="83">
        <f t="shared" si="1"/>
        <v>14894.039999999997</v>
      </c>
      <c r="G31" s="109">
        <f t="shared" si="2"/>
        <v>3723.5099999999993</v>
      </c>
    </row>
    <row r="32" spans="1:7" ht="12.75">
      <c r="A32" s="51"/>
      <c r="B32" s="5" t="s">
        <v>5</v>
      </c>
      <c r="C32" s="38" t="s">
        <v>45</v>
      </c>
      <c r="D32" s="72">
        <v>3166</v>
      </c>
      <c r="E32" s="101">
        <f t="shared" si="0"/>
        <v>3767.54</v>
      </c>
      <c r="F32" s="83">
        <f t="shared" si="1"/>
        <v>11302.619999999999</v>
      </c>
      <c r="G32" s="109">
        <f t="shared" si="2"/>
        <v>2825.6549999999997</v>
      </c>
    </row>
    <row r="33" spans="1:7" ht="12.75">
      <c r="A33" s="33" t="s">
        <v>213</v>
      </c>
      <c r="B33" s="6"/>
      <c r="C33" s="6" t="s">
        <v>46</v>
      </c>
      <c r="D33" s="65">
        <v>3349</v>
      </c>
      <c r="E33" s="101">
        <f t="shared" si="0"/>
        <v>3985.31</v>
      </c>
      <c r="F33" s="83">
        <f t="shared" si="1"/>
        <v>11955.93</v>
      </c>
      <c r="G33" s="109">
        <f t="shared" si="2"/>
        <v>2988.9825</v>
      </c>
    </row>
    <row r="34" spans="1:9" ht="12.75">
      <c r="A34" s="51"/>
      <c r="B34" s="6"/>
      <c r="C34" s="39" t="s">
        <v>47</v>
      </c>
      <c r="D34" s="65">
        <v>3500</v>
      </c>
      <c r="E34" s="101">
        <f t="shared" si="0"/>
        <v>4165</v>
      </c>
      <c r="F34" s="83">
        <f t="shared" si="1"/>
        <v>12495</v>
      </c>
      <c r="G34" s="109">
        <f t="shared" si="2"/>
        <v>3123.75</v>
      </c>
      <c r="H34" s="125"/>
      <c r="I34" s="103"/>
    </row>
    <row r="35" spans="1:7" ht="12.75">
      <c r="A35" s="51"/>
      <c r="B35" s="6"/>
      <c r="C35" s="6" t="s">
        <v>48</v>
      </c>
      <c r="D35" s="65">
        <v>4203</v>
      </c>
      <c r="E35" s="101">
        <f t="shared" si="0"/>
        <v>5001.57</v>
      </c>
      <c r="F35" s="83">
        <f t="shared" si="1"/>
        <v>15004.71</v>
      </c>
      <c r="G35" s="109">
        <f t="shared" si="2"/>
        <v>3751.1775</v>
      </c>
    </row>
    <row r="36" spans="1:7" ht="12.75">
      <c r="A36" s="51"/>
      <c r="B36" s="43" t="s">
        <v>260</v>
      </c>
      <c r="C36" s="37" t="s">
        <v>49</v>
      </c>
      <c r="D36" s="71">
        <v>3277</v>
      </c>
      <c r="E36" s="101">
        <f t="shared" si="0"/>
        <v>3899.6299999999997</v>
      </c>
      <c r="F36" s="83">
        <f t="shared" si="1"/>
        <v>11698.89</v>
      </c>
      <c r="G36" s="109">
        <f t="shared" si="2"/>
        <v>2924.7225</v>
      </c>
    </row>
    <row r="37" spans="1:7" ht="12.75">
      <c r="A37" s="51"/>
      <c r="B37" s="6"/>
      <c r="C37" s="6" t="s">
        <v>50</v>
      </c>
      <c r="D37" s="65">
        <v>4082</v>
      </c>
      <c r="E37" s="101">
        <f t="shared" si="0"/>
        <v>4857.58</v>
      </c>
      <c r="F37" s="83">
        <f t="shared" si="1"/>
        <v>14572.74</v>
      </c>
      <c r="G37" s="109">
        <f t="shared" si="2"/>
        <v>3643.185</v>
      </c>
    </row>
    <row r="38" spans="1:7" ht="12.75">
      <c r="A38" s="51"/>
      <c r="B38" s="6"/>
      <c r="C38" s="6" t="s">
        <v>51</v>
      </c>
      <c r="D38" s="65">
        <v>3135</v>
      </c>
      <c r="E38" s="101">
        <f t="shared" si="0"/>
        <v>3730.6499999999996</v>
      </c>
      <c r="F38" s="83">
        <f t="shared" si="1"/>
        <v>11191.949999999999</v>
      </c>
      <c r="G38" s="109">
        <f t="shared" si="2"/>
        <v>2797.9874999999997</v>
      </c>
    </row>
    <row r="39" spans="1:7" ht="12.75">
      <c r="A39" s="51"/>
      <c r="B39" s="6"/>
      <c r="C39" s="6" t="s">
        <v>52</v>
      </c>
      <c r="D39" s="65">
        <v>4417</v>
      </c>
      <c r="E39" s="101">
        <f t="shared" si="0"/>
        <v>5256.23</v>
      </c>
      <c r="F39" s="83">
        <f t="shared" si="1"/>
        <v>15768.689999999999</v>
      </c>
      <c r="G39" s="109">
        <f t="shared" si="2"/>
        <v>3942.1724999999997</v>
      </c>
    </row>
    <row r="40" spans="1:7" ht="12.75">
      <c r="A40" s="33" t="s">
        <v>213</v>
      </c>
      <c r="B40" s="6"/>
      <c r="C40" s="6" t="s">
        <v>53</v>
      </c>
      <c r="D40" s="65">
        <v>3384</v>
      </c>
      <c r="E40" s="101">
        <f t="shared" si="0"/>
        <v>4026.96</v>
      </c>
      <c r="F40" s="83">
        <f t="shared" si="1"/>
        <v>12080.880000000001</v>
      </c>
      <c r="G40" s="109">
        <f t="shared" si="2"/>
        <v>3020.2200000000003</v>
      </c>
    </row>
    <row r="41" spans="1:7" ht="12.75">
      <c r="A41" s="51"/>
      <c r="B41" s="6"/>
      <c r="C41" s="6" t="s">
        <v>54</v>
      </c>
      <c r="D41" s="65">
        <v>4916</v>
      </c>
      <c r="E41" s="101">
        <f t="shared" si="0"/>
        <v>5850.04</v>
      </c>
      <c r="F41" s="83">
        <f t="shared" si="1"/>
        <v>17550.12</v>
      </c>
      <c r="G41" s="109">
        <f t="shared" si="2"/>
        <v>4387.53</v>
      </c>
    </row>
    <row r="42" spans="1:7" ht="12.75">
      <c r="A42" s="51"/>
      <c r="B42" s="6"/>
      <c r="C42" s="6" t="s">
        <v>55</v>
      </c>
      <c r="D42" s="65">
        <v>4346</v>
      </c>
      <c r="E42" s="101">
        <f t="shared" si="0"/>
        <v>5171.74</v>
      </c>
      <c r="F42" s="83">
        <f t="shared" si="1"/>
        <v>15515.22</v>
      </c>
      <c r="G42" s="109">
        <f t="shared" si="2"/>
        <v>3878.805</v>
      </c>
    </row>
    <row r="43" spans="1:7" ht="12.75">
      <c r="A43" s="51"/>
      <c r="B43" s="6"/>
      <c r="C43" s="6" t="s">
        <v>56</v>
      </c>
      <c r="D43" s="65">
        <v>4845</v>
      </c>
      <c r="E43" s="101">
        <f t="shared" si="0"/>
        <v>5765.55</v>
      </c>
      <c r="F43" s="83">
        <f t="shared" si="1"/>
        <v>17296.65</v>
      </c>
      <c r="G43" s="109">
        <f t="shared" si="2"/>
        <v>4324.1625</v>
      </c>
    </row>
    <row r="44" spans="1:7" ht="12.75">
      <c r="A44" s="51"/>
      <c r="B44" s="6"/>
      <c r="C44" s="6" t="s">
        <v>57</v>
      </c>
      <c r="D44" s="65">
        <v>4275</v>
      </c>
      <c r="E44" s="101">
        <f t="shared" si="0"/>
        <v>5087.25</v>
      </c>
      <c r="F44" s="83">
        <f t="shared" si="1"/>
        <v>15261.75</v>
      </c>
      <c r="G44" s="109">
        <f t="shared" si="2"/>
        <v>3815.4375</v>
      </c>
    </row>
    <row r="45" spans="1:7" ht="12.75">
      <c r="A45" s="33" t="s">
        <v>213</v>
      </c>
      <c r="B45" s="6"/>
      <c r="C45" s="6" t="s">
        <v>58</v>
      </c>
      <c r="D45" s="65">
        <v>5094</v>
      </c>
      <c r="E45" s="101">
        <f t="shared" si="0"/>
        <v>6061.86</v>
      </c>
      <c r="F45" s="83">
        <f t="shared" si="1"/>
        <v>18185.579999999998</v>
      </c>
      <c r="G45" s="109">
        <f t="shared" si="2"/>
        <v>4546.3949999999995</v>
      </c>
    </row>
    <row r="46" spans="1:7" ht="12.75">
      <c r="A46" s="33" t="s">
        <v>213</v>
      </c>
      <c r="B46" s="7"/>
      <c r="C46" s="6" t="s">
        <v>59</v>
      </c>
      <c r="D46" s="65">
        <v>4560</v>
      </c>
      <c r="E46" s="101">
        <f t="shared" si="0"/>
        <v>5426.4</v>
      </c>
      <c r="F46" s="83">
        <f t="shared" si="1"/>
        <v>16279.199999999999</v>
      </c>
      <c r="G46" s="109">
        <f t="shared" si="2"/>
        <v>4069.7999999999997</v>
      </c>
    </row>
    <row r="47" spans="1:7" ht="12.75">
      <c r="A47" s="51"/>
      <c r="B47" s="23" t="s">
        <v>6</v>
      </c>
      <c r="C47" s="5" t="s">
        <v>60</v>
      </c>
      <c r="D47" s="63">
        <v>6350</v>
      </c>
      <c r="E47" s="101">
        <f t="shared" si="0"/>
        <v>7556.5</v>
      </c>
      <c r="F47" s="83">
        <f t="shared" si="1"/>
        <v>22669.5</v>
      </c>
      <c r="G47" s="109">
        <f t="shared" si="2"/>
        <v>5667.375</v>
      </c>
    </row>
    <row r="48" spans="1:9" s="1" customFormat="1" ht="12.75" customHeight="1">
      <c r="A48" s="33" t="s">
        <v>213</v>
      </c>
      <c r="B48" s="14"/>
      <c r="C48" s="6" t="s">
        <v>61</v>
      </c>
      <c r="D48" s="65">
        <v>6540</v>
      </c>
      <c r="E48" s="101">
        <f t="shared" si="0"/>
        <v>7782.599999999999</v>
      </c>
      <c r="F48" s="83">
        <f t="shared" si="1"/>
        <v>23347.8</v>
      </c>
      <c r="G48" s="109">
        <f t="shared" si="2"/>
        <v>5836.95</v>
      </c>
      <c r="H48" s="104"/>
      <c r="I48" s="126"/>
    </row>
    <row r="49" spans="1:7" s="1" customFormat="1" ht="12.75" customHeight="1">
      <c r="A49" s="53"/>
      <c r="B49" s="9"/>
      <c r="C49" s="7" t="s">
        <v>62</v>
      </c>
      <c r="D49" s="64">
        <v>7039</v>
      </c>
      <c r="E49" s="101">
        <f t="shared" si="0"/>
        <v>8376.41</v>
      </c>
      <c r="F49" s="83">
        <f t="shared" si="1"/>
        <v>25129.23</v>
      </c>
      <c r="G49" s="109">
        <f t="shared" si="2"/>
        <v>6282.3075</v>
      </c>
    </row>
    <row r="50" spans="1:7" s="1" customFormat="1" ht="12.75" customHeight="1">
      <c r="A50" s="54"/>
      <c r="C50" s="10"/>
      <c r="D50" s="73"/>
      <c r="E50" s="96"/>
      <c r="F50" s="73"/>
      <c r="G50" s="110"/>
    </row>
    <row r="51" spans="1:7" ht="12.75">
      <c r="A51" s="50" t="s">
        <v>7</v>
      </c>
      <c r="B51" s="11" t="s">
        <v>2</v>
      </c>
      <c r="C51" s="5" t="s">
        <v>63</v>
      </c>
      <c r="D51" s="57">
        <v>3042</v>
      </c>
      <c r="E51" s="101">
        <f t="shared" si="0"/>
        <v>3619.98</v>
      </c>
      <c r="F51" s="83">
        <f t="shared" si="1"/>
        <v>10859.94</v>
      </c>
      <c r="G51" s="109">
        <f t="shared" si="2"/>
        <v>2714.985</v>
      </c>
    </row>
    <row r="52" spans="1:7" ht="12.75">
      <c r="A52" s="33" t="s">
        <v>213</v>
      </c>
      <c r="B52" s="2"/>
      <c r="C52" s="6" t="s">
        <v>64</v>
      </c>
      <c r="D52" s="58">
        <v>3192</v>
      </c>
      <c r="E52" s="101">
        <f t="shared" si="0"/>
        <v>3798.48</v>
      </c>
      <c r="F52" s="83">
        <f t="shared" si="1"/>
        <v>11395.44</v>
      </c>
      <c r="G52" s="109">
        <f t="shared" si="2"/>
        <v>2848.86</v>
      </c>
    </row>
    <row r="53" spans="1:7" ht="12.75">
      <c r="A53" s="51"/>
      <c r="B53" s="2"/>
      <c r="C53" s="7" t="s">
        <v>65</v>
      </c>
      <c r="D53" s="59">
        <v>3762</v>
      </c>
      <c r="E53" s="101">
        <f t="shared" si="0"/>
        <v>4476.78</v>
      </c>
      <c r="F53" s="83">
        <f t="shared" si="1"/>
        <v>13430.34</v>
      </c>
      <c r="G53" s="109">
        <f t="shared" si="2"/>
        <v>3357.585</v>
      </c>
    </row>
    <row r="54" spans="1:7" ht="12.75">
      <c r="A54" s="51"/>
      <c r="B54" s="11" t="s">
        <v>5</v>
      </c>
      <c r="C54" s="5" t="s">
        <v>66</v>
      </c>
      <c r="D54" s="57">
        <v>3847</v>
      </c>
      <c r="E54" s="101">
        <f t="shared" si="0"/>
        <v>4577.929999999999</v>
      </c>
      <c r="F54" s="83">
        <f t="shared" si="1"/>
        <v>13733.789999999997</v>
      </c>
      <c r="G54" s="109">
        <f t="shared" si="2"/>
        <v>3433.4474999999993</v>
      </c>
    </row>
    <row r="55" spans="1:7" ht="12.75">
      <c r="A55" s="51"/>
      <c r="B55" s="2"/>
      <c r="C55" s="6" t="s">
        <v>67</v>
      </c>
      <c r="D55" s="58">
        <v>3192</v>
      </c>
      <c r="E55" s="101">
        <f t="shared" si="0"/>
        <v>3798.48</v>
      </c>
      <c r="F55" s="83">
        <f t="shared" si="1"/>
        <v>11395.44</v>
      </c>
      <c r="G55" s="109">
        <f t="shared" si="2"/>
        <v>2848.86</v>
      </c>
    </row>
    <row r="56" spans="1:7" ht="12.75">
      <c r="A56" s="51"/>
      <c r="B56" s="2"/>
      <c r="C56" s="6" t="s">
        <v>69</v>
      </c>
      <c r="D56" s="58">
        <v>4061</v>
      </c>
      <c r="E56" s="101">
        <f t="shared" si="0"/>
        <v>4832.59</v>
      </c>
      <c r="F56" s="83">
        <f t="shared" si="1"/>
        <v>14497.77</v>
      </c>
      <c r="G56" s="109">
        <f t="shared" si="2"/>
        <v>3624.4425</v>
      </c>
    </row>
    <row r="57" spans="1:7" ht="12.75">
      <c r="A57" s="51"/>
      <c r="B57" s="2"/>
      <c r="C57" s="6" t="s">
        <v>70</v>
      </c>
      <c r="D57" s="58">
        <v>3484</v>
      </c>
      <c r="E57" s="101">
        <f t="shared" si="0"/>
        <v>4145.96</v>
      </c>
      <c r="F57" s="83">
        <f t="shared" si="1"/>
        <v>12437.880000000001</v>
      </c>
      <c r="G57" s="109">
        <f t="shared" si="2"/>
        <v>3109.4700000000003</v>
      </c>
    </row>
    <row r="58" spans="1:7" ht="12.75">
      <c r="A58" s="33" t="s">
        <v>213</v>
      </c>
      <c r="B58" s="2"/>
      <c r="C58" s="6" t="s">
        <v>71</v>
      </c>
      <c r="D58" s="58">
        <v>4260</v>
      </c>
      <c r="E58" s="101">
        <f t="shared" si="0"/>
        <v>5069.4</v>
      </c>
      <c r="F58" s="83">
        <f t="shared" si="1"/>
        <v>15208.199999999999</v>
      </c>
      <c r="G58" s="109">
        <f t="shared" si="2"/>
        <v>3802.0499999999997</v>
      </c>
    </row>
    <row r="59" spans="1:7" ht="12.75">
      <c r="A59" s="33" t="s">
        <v>213</v>
      </c>
      <c r="B59" s="2"/>
      <c r="C59" s="6" t="s">
        <v>72</v>
      </c>
      <c r="D59" s="58">
        <v>3655</v>
      </c>
      <c r="E59" s="101">
        <f t="shared" si="0"/>
        <v>4349.45</v>
      </c>
      <c r="F59" s="83">
        <f t="shared" si="1"/>
        <v>13048.349999999999</v>
      </c>
      <c r="G59" s="109">
        <f t="shared" si="2"/>
        <v>3262.0874999999996</v>
      </c>
    </row>
    <row r="60" spans="1:7" ht="12.75">
      <c r="A60" s="51"/>
      <c r="B60" s="2"/>
      <c r="C60" s="6" t="s">
        <v>73</v>
      </c>
      <c r="D60" s="58">
        <v>4823</v>
      </c>
      <c r="E60" s="101">
        <f t="shared" si="0"/>
        <v>5739.37</v>
      </c>
      <c r="F60" s="83">
        <f t="shared" si="1"/>
        <v>17218.11</v>
      </c>
      <c r="G60" s="109">
        <f t="shared" si="2"/>
        <v>4304.5275</v>
      </c>
    </row>
    <row r="61" spans="1:7" ht="12.75">
      <c r="A61" s="51"/>
      <c r="B61" s="2"/>
      <c r="C61" s="6" t="s">
        <v>74</v>
      </c>
      <c r="D61" s="58">
        <v>4529</v>
      </c>
      <c r="E61" s="101">
        <f t="shared" si="0"/>
        <v>5389.509999999999</v>
      </c>
      <c r="F61" s="83">
        <f t="shared" si="1"/>
        <v>16168.529999999999</v>
      </c>
      <c r="G61" s="109">
        <f t="shared" si="2"/>
        <v>4042.1324999999997</v>
      </c>
    </row>
    <row r="62" spans="1:7" ht="12.75">
      <c r="A62" s="51"/>
      <c r="B62" s="2"/>
      <c r="C62" s="6" t="s">
        <v>75</v>
      </c>
      <c r="D62" s="58">
        <v>4389</v>
      </c>
      <c r="E62" s="101">
        <f t="shared" si="0"/>
        <v>5222.91</v>
      </c>
      <c r="F62" s="83">
        <f t="shared" si="1"/>
        <v>15668.73</v>
      </c>
      <c r="G62" s="109">
        <f t="shared" si="2"/>
        <v>3917.1825</v>
      </c>
    </row>
    <row r="63" spans="1:7" ht="12.75">
      <c r="A63" s="51"/>
      <c r="B63" s="2"/>
      <c r="C63" s="6" t="s">
        <v>76</v>
      </c>
      <c r="D63" s="58">
        <v>6058</v>
      </c>
      <c r="E63" s="101">
        <f t="shared" si="0"/>
        <v>7209.0199999999995</v>
      </c>
      <c r="F63" s="83">
        <f t="shared" si="1"/>
        <v>21627.059999999998</v>
      </c>
      <c r="G63" s="109">
        <f t="shared" si="2"/>
        <v>5406.764999999999</v>
      </c>
    </row>
    <row r="64" spans="1:7" ht="12.75">
      <c r="A64" s="51"/>
      <c r="B64" s="2"/>
      <c r="C64" s="7" t="s">
        <v>77</v>
      </c>
      <c r="D64" s="59">
        <v>5876</v>
      </c>
      <c r="E64" s="101">
        <f t="shared" si="0"/>
        <v>6992.44</v>
      </c>
      <c r="F64" s="83">
        <f t="shared" si="1"/>
        <v>20977.32</v>
      </c>
      <c r="G64" s="109">
        <f t="shared" si="2"/>
        <v>5244.33</v>
      </c>
    </row>
    <row r="65" spans="1:7" ht="12.75">
      <c r="A65" s="51"/>
      <c r="B65" s="11" t="s">
        <v>6</v>
      </c>
      <c r="C65" s="11" t="s">
        <v>78</v>
      </c>
      <c r="D65" s="63">
        <v>5557</v>
      </c>
      <c r="E65" s="101">
        <f t="shared" si="0"/>
        <v>6612.83</v>
      </c>
      <c r="F65" s="83">
        <f t="shared" si="1"/>
        <v>19838.489999999998</v>
      </c>
      <c r="G65" s="109">
        <f t="shared" si="2"/>
        <v>4959.6224999999995</v>
      </c>
    </row>
    <row r="66" spans="1:7" ht="12.75">
      <c r="A66" s="51"/>
      <c r="B66" s="2"/>
      <c r="C66" s="2" t="s">
        <v>79</v>
      </c>
      <c r="D66" s="65">
        <v>6305</v>
      </c>
      <c r="E66" s="101">
        <f t="shared" si="0"/>
        <v>7502.95</v>
      </c>
      <c r="F66" s="83">
        <f t="shared" si="1"/>
        <v>22508.85</v>
      </c>
      <c r="G66" s="109">
        <f t="shared" si="2"/>
        <v>5627.2125</v>
      </c>
    </row>
    <row r="67" spans="1:7" ht="12.75">
      <c r="A67" s="51"/>
      <c r="B67" s="2"/>
      <c r="C67" s="2" t="s">
        <v>81</v>
      </c>
      <c r="D67" s="65">
        <v>5201</v>
      </c>
      <c r="E67" s="101">
        <f t="shared" si="0"/>
        <v>6189.19</v>
      </c>
      <c r="F67" s="83">
        <f t="shared" si="1"/>
        <v>18567.57</v>
      </c>
      <c r="G67" s="109">
        <f t="shared" si="2"/>
        <v>4641.8925</v>
      </c>
    </row>
    <row r="68" spans="1:7" ht="12.75">
      <c r="A68" s="51"/>
      <c r="B68" s="2"/>
      <c r="C68" s="2" t="s">
        <v>82</v>
      </c>
      <c r="D68" s="65">
        <v>5486</v>
      </c>
      <c r="E68" s="101">
        <f t="shared" si="0"/>
        <v>6528.34</v>
      </c>
      <c r="F68" s="83">
        <f t="shared" si="1"/>
        <v>19585.02</v>
      </c>
      <c r="G68" s="109">
        <f t="shared" si="2"/>
        <v>4896.255</v>
      </c>
    </row>
    <row r="69" spans="1:7" ht="12.75">
      <c r="A69" s="33" t="s">
        <v>213</v>
      </c>
      <c r="B69" s="2"/>
      <c r="C69" s="2" t="s">
        <v>83</v>
      </c>
      <c r="D69" s="65">
        <v>5486</v>
      </c>
      <c r="E69" s="101">
        <f t="shared" si="0"/>
        <v>6528.34</v>
      </c>
      <c r="F69" s="83">
        <f t="shared" si="1"/>
        <v>19585.02</v>
      </c>
      <c r="G69" s="109">
        <f t="shared" si="2"/>
        <v>4896.255</v>
      </c>
    </row>
    <row r="70" spans="1:7" ht="12.75">
      <c r="A70" s="51"/>
      <c r="B70" s="2"/>
      <c r="C70" s="2" t="s">
        <v>86</v>
      </c>
      <c r="D70" s="65">
        <v>6697</v>
      </c>
      <c r="E70" s="101">
        <f t="shared" si="0"/>
        <v>7969.429999999999</v>
      </c>
      <c r="F70" s="83">
        <f t="shared" si="1"/>
        <v>23908.289999999997</v>
      </c>
      <c r="G70" s="109">
        <f t="shared" si="2"/>
        <v>5977.072499999999</v>
      </c>
    </row>
    <row r="71" spans="1:7" ht="12.75">
      <c r="A71" s="51"/>
      <c r="B71" s="2"/>
      <c r="C71" s="2" t="s">
        <v>87</v>
      </c>
      <c r="D71" s="65">
        <v>6358</v>
      </c>
      <c r="E71" s="101">
        <f t="shared" si="0"/>
        <v>7566.0199999999995</v>
      </c>
      <c r="F71" s="83">
        <f t="shared" si="1"/>
        <v>22698.059999999998</v>
      </c>
      <c r="G71" s="109">
        <f t="shared" si="2"/>
        <v>5674.514999999999</v>
      </c>
    </row>
    <row r="72" spans="1:7" ht="12.75">
      <c r="A72" s="51"/>
      <c r="B72" s="2"/>
      <c r="C72" s="2" t="s">
        <v>88</v>
      </c>
      <c r="D72" s="65">
        <v>6555</v>
      </c>
      <c r="E72" s="101">
        <f t="shared" si="0"/>
        <v>7800.45</v>
      </c>
      <c r="F72" s="83">
        <f t="shared" si="1"/>
        <v>23401.35</v>
      </c>
      <c r="G72" s="109">
        <f t="shared" si="2"/>
        <v>5850.3375</v>
      </c>
    </row>
    <row r="73" spans="1:7" ht="12.75">
      <c r="A73" s="51"/>
      <c r="B73" s="2"/>
      <c r="C73" s="2" t="s">
        <v>89</v>
      </c>
      <c r="D73" s="65">
        <v>6626</v>
      </c>
      <c r="E73" s="101">
        <f t="shared" si="0"/>
        <v>7884.94</v>
      </c>
      <c r="F73" s="83">
        <f t="shared" si="1"/>
        <v>23654.82</v>
      </c>
      <c r="G73" s="109">
        <f t="shared" si="2"/>
        <v>5913.705</v>
      </c>
    </row>
    <row r="74" spans="1:7" ht="12.75">
      <c r="A74" s="52"/>
      <c r="B74" s="4"/>
      <c r="C74" s="4" t="s">
        <v>90</v>
      </c>
      <c r="D74" s="64">
        <v>8972</v>
      </c>
      <c r="E74" s="101">
        <f t="shared" si="0"/>
        <v>10676.68</v>
      </c>
      <c r="F74" s="83">
        <f t="shared" si="1"/>
        <v>32030.04</v>
      </c>
      <c r="G74" s="109">
        <f t="shared" si="2"/>
        <v>8007.51</v>
      </c>
    </row>
    <row r="75" spans="3:7" ht="12.75">
      <c r="C75" s="10"/>
      <c r="D75" s="73"/>
      <c r="E75" s="96"/>
      <c r="F75" s="73"/>
      <c r="G75" s="110"/>
    </row>
    <row r="76" spans="1:7" ht="12.75">
      <c r="A76" s="50" t="s">
        <v>8</v>
      </c>
      <c r="B76" s="11" t="s">
        <v>2</v>
      </c>
      <c r="C76" s="11" t="s">
        <v>91</v>
      </c>
      <c r="D76" s="63">
        <v>3498</v>
      </c>
      <c r="E76" s="101">
        <f t="shared" si="0"/>
        <v>4162.62</v>
      </c>
      <c r="F76" s="83">
        <f t="shared" si="1"/>
        <v>12487.86</v>
      </c>
      <c r="G76" s="109">
        <f t="shared" si="2"/>
        <v>3121.965</v>
      </c>
    </row>
    <row r="77" spans="1:7" ht="12.75">
      <c r="A77" s="55"/>
      <c r="B77" s="4"/>
      <c r="C77" s="4" t="s">
        <v>92</v>
      </c>
      <c r="D77" s="64">
        <v>3179</v>
      </c>
      <c r="E77" s="101">
        <f aca="true" t="shared" si="3" ref="E77:E115">D77*1.19</f>
        <v>3783.0099999999998</v>
      </c>
      <c r="F77" s="83">
        <f aca="true" t="shared" si="4" ref="F77:F115">E77*3</f>
        <v>11349.029999999999</v>
      </c>
      <c r="G77" s="109">
        <f aca="true" t="shared" si="5" ref="G77:G115">F77/4</f>
        <v>2837.2574999999997</v>
      </c>
    </row>
    <row r="78" spans="1:7" ht="12.75">
      <c r="A78" s="51"/>
      <c r="B78" s="2" t="s">
        <v>5</v>
      </c>
      <c r="C78" s="11" t="s">
        <v>93</v>
      </c>
      <c r="D78" s="63">
        <v>4047</v>
      </c>
      <c r="E78" s="101">
        <f t="shared" si="3"/>
        <v>4815.929999999999</v>
      </c>
      <c r="F78" s="83">
        <f t="shared" si="4"/>
        <v>14447.789999999997</v>
      </c>
      <c r="G78" s="109">
        <f t="shared" si="5"/>
        <v>3611.9474999999993</v>
      </c>
    </row>
    <row r="79" spans="1:7" ht="12.75">
      <c r="A79" s="51"/>
      <c r="B79" s="2"/>
      <c r="C79" s="2" t="s">
        <v>94</v>
      </c>
      <c r="D79" s="65">
        <v>4581</v>
      </c>
      <c r="E79" s="101">
        <f t="shared" si="3"/>
        <v>5451.389999999999</v>
      </c>
      <c r="F79" s="83">
        <f t="shared" si="4"/>
        <v>16354.169999999998</v>
      </c>
      <c r="G79" s="109">
        <f t="shared" si="5"/>
        <v>4088.5424999999996</v>
      </c>
    </row>
    <row r="80" spans="1:7" ht="12.75">
      <c r="A80" s="51"/>
      <c r="B80" s="2"/>
      <c r="C80" s="4" t="s">
        <v>95</v>
      </c>
      <c r="D80" s="64">
        <v>5045</v>
      </c>
      <c r="E80" s="101">
        <f t="shared" si="3"/>
        <v>6003.55</v>
      </c>
      <c r="F80" s="83">
        <f t="shared" si="4"/>
        <v>18010.65</v>
      </c>
      <c r="G80" s="109">
        <f t="shared" si="5"/>
        <v>4502.6625</v>
      </c>
    </row>
    <row r="81" spans="1:9" ht="12.75" customHeight="1">
      <c r="A81" s="51"/>
      <c r="B81" s="11" t="s">
        <v>6</v>
      </c>
      <c r="C81" s="11" t="s">
        <v>96</v>
      </c>
      <c r="D81" s="63">
        <v>5272</v>
      </c>
      <c r="E81" s="101">
        <f t="shared" si="3"/>
        <v>6273.679999999999</v>
      </c>
      <c r="F81" s="83">
        <f t="shared" si="4"/>
        <v>18821.039999999997</v>
      </c>
      <c r="G81" s="109">
        <f t="shared" si="5"/>
        <v>4705.259999999999</v>
      </c>
      <c r="H81" s="125"/>
      <c r="I81" s="125"/>
    </row>
    <row r="82" spans="1:7" ht="12.75" customHeight="1">
      <c r="A82" s="51"/>
      <c r="B82" s="2"/>
      <c r="C82" s="2" t="s">
        <v>97</v>
      </c>
      <c r="D82" s="65">
        <v>5130</v>
      </c>
      <c r="E82" s="101">
        <f t="shared" si="3"/>
        <v>6104.7</v>
      </c>
      <c r="F82" s="83">
        <f t="shared" si="4"/>
        <v>18314.1</v>
      </c>
      <c r="G82" s="109">
        <f t="shared" si="5"/>
        <v>4578.525</v>
      </c>
    </row>
    <row r="83" spans="1:7" ht="12.75" customHeight="1">
      <c r="A83" s="51"/>
      <c r="B83" s="2"/>
      <c r="C83" s="2" t="s">
        <v>98</v>
      </c>
      <c r="D83" s="65">
        <v>6327</v>
      </c>
      <c r="E83" s="101">
        <f t="shared" si="3"/>
        <v>7529.13</v>
      </c>
      <c r="F83" s="83">
        <f t="shared" si="4"/>
        <v>22587.39</v>
      </c>
      <c r="G83" s="109">
        <f t="shared" si="5"/>
        <v>5646.8475</v>
      </c>
    </row>
    <row r="84" spans="1:7" ht="12.75" customHeight="1">
      <c r="A84" s="51"/>
      <c r="B84" s="2"/>
      <c r="C84" s="2" t="s">
        <v>99</v>
      </c>
      <c r="D84" s="65">
        <v>6740</v>
      </c>
      <c r="E84" s="101">
        <f t="shared" si="3"/>
        <v>8020.599999999999</v>
      </c>
      <c r="F84" s="83">
        <f t="shared" si="4"/>
        <v>24061.8</v>
      </c>
      <c r="G84" s="109">
        <f t="shared" si="5"/>
        <v>6015.45</v>
      </c>
    </row>
    <row r="85" spans="1:7" ht="12.75" customHeight="1">
      <c r="A85" s="51"/>
      <c r="B85" s="42" t="s">
        <v>260</v>
      </c>
      <c r="C85" s="40" t="s">
        <v>100</v>
      </c>
      <c r="D85" s="95">
        <v>6127</v>
      </c>
      <c r="E85" s="101">
        <f t="shared" si="3"/>
        <v>7291.13</v>
      </c>
      <c r="F85" s="83">
        <f t="shared" si="4"/>
        <v>21873.39</v>
      </c>
      <c r="G85" s="109">
        <f t="shared" si="5"/>
        <v>5468.3475</v>
      </c>
    </row>
    <row r="86" spans="1:7" ht="12.75" customHeight="1">
      <c r="A86" s="51"/>
      <c r="B86" s="42" t="s">
        <v>260</v>
      </c>
      <c r="C86" s="40" t="s">
        <v>101</v>
      </c>
      <c r="D86" s="95">
        <v>5842</v>
      </c>
      <c r="E86" s="101">
        <f t="shared" si="3"/>
        <v>6951.98</v>
      </c>
      <c r="F86" s="83">
        <f t="shared" si="4"/>
        <v>20855.94</v>
      </c>
      <c r="G86" s="109">
        <f t="shared" si="5"/>
        <v>5213.985</v>
      </c>
    </row>
    <row r="87" spans="1:7" ht="12.75" customHeight="1">
      <c r="A87" s="51"/>
      <c r="B87" s="2"/>
      <c r="C87" s="2" t="s">
        <v>102</v>
      </c>
      <c r="D87" s="65">
        <v>7125</v>
      </c>
      <c r="E87" s="101">
        <f t="shared" si="3"/>
        <v>8478.75</v>
      </c>
      <c r="F87" s="83">
        <f t="shared" si="4"/>
        <v>25436.25</v>
      </c>
      <c r="G87" s="109">
        <f t="shared" si="5"/>
        <v>6359.0625</v>
      </c>
    </row>
    <row r="88" spans="1:7" ht="12.75" customHeight="1">
      <c r="A88" s="51"/>
      <c r="B88" s="2"/>
      <c r="C88" s="2" t="s">
        <v>103</v>
      </c>
      <c r="D88" s="65">
        <v>7581</v>
      </c>
      <c r="E88" s="101">
        <f t="shared" si="3"/>
        <v>9021.39</v>
      </c>
      <c r="F88" s="83">
        <f t="shared" si="4"/>
        <v>27064.17</v>
      </c>
      <c r="G88" s="109">
        <f t="shared" si="5"/>
        <v>6766.0425</v>
      </c>
    </row>
    <row r="89" spans="1:7" ht="12.75" customHeight="1">
      <c r="A89" s="51"/>
      <c r="B89" s="2"/>
      <c r="C89" s="2" t="s">
        <v>104</v>
      </c>
      <c r="D89" s="65">
        <v>6341</v>
      </c>
      <c r="E89" s="101">
        <f t="shared" si="3"/>
        <v>7545.79</v>
      </c>
      <c r="F89" s="83">
        <f t="shared" si="4"/>
        <v>22637.37</v>
      </c>
      <c r="G89" s="109">
        <f t="shared" si="5"/>
        <v>5659.3425</v>
      </c>
    </row>
    <row r="90" spans="1:7" ht="12.75" customHeight="1">
      <c r="A90" s="33" t="s">
        <v>213</v>
      </c>
      <c r="B90" s="2"/>
      <c r="C90" s="2" t="s">
        <v>105</v>
      </c>
      <c r="D90" s="65">
        <v>6127</v>
      </c>
      <c r="E90" s="101">
        <f t="shared" si="3"/>
        <v>7291.13</v>
      </c>
      <c r="F90" s="83">
        <f t="shared" si="4"/>
        <v>21873.39</v>
      </c>
      <c r="G90" s="109">
        <f t="shared" si="5"/>
        <v>5468.3475</v>
      </c>
    </row>
    <row r="91" spans="1:7" ht="12.75" customHeight="1">
      <c r="A91" s="51"/>
      <c r="B91" s="2"/>
      <c r="C91" s="2" t="s">
        <v>106</v>
      </c>
      <c r="D91" s="65">
        <v>7766</v>
      </c>
      <c r="E91" s="101">
        <f t="shared" si="3"/>
        <v>9241.539999999999</v>
      </c>
      <c r="F91" s="83">
        <f t="shared" si="4"/>
        <v>27724.619999999995</v>
      </c>
      <c r="G91" s="109">
        <f t="shared" si="5"/>
        <v>6931.154999999999</v>
      </c>
    </row>
    <row r="92" spans="1:7" ht="12.75" customHeight="1">
      <c r="A92" s="51"/>
      <c r="B92" s="42" t="s">
        <v>260</v>
      </c>
      <c r="C92" s="40" t="s">
        <v>107</v>
      </c>
      <c r="D92" s="95">
        <v>7125</v>
      </c>
      <c r="E92" s="101">
        <f t="shared" si="3"/>
        <v>8478.75</v>
      </c>
      <c r="F92" s="83">
        <f t="shared" si="4"/>
        <v>25436.25</v>
      </c>
      <c r="G92" s="109">
        <f t="shared" si="5"/>
        <v>6359.0625</v>
      </c>
    </row>
    <row r="93" spans="1:7" ht="12.75">
      <c r="A93" s="51"/>
      <c r="B93" s="2"/>
      <c r="C93" s="2" t="s">
        <v>108</v>
      </c>
      <c r="D93" s="65">
        <v>7338</v>
      </c>
      <c r="E93" s="101">
        <f t="shared" si="3"/>
        <v>8732.22</v>
      </c>
      <c r="F93" s="83">
        <f t="shared" si="4"/>
        <v>26196.659999999996</v>
      </c>
      <c r="G93" s="109">
        <f t="shared" si="5"/>
        <v>6549.164999999999</v>
      </c>
    </row>
    <row r="94" spans="1:7" ht="12.75">
      <c r="A94" s="33" t="s">
        <v>213</v>
      </c>
      <c r="B94" s="2"/>
      <c r="C94" s="2" t="s">
        <v>109</v>
      </c>
      <c r="D94" s="65">
        <v>7267</v>
      </c>
      <c r="E94" s="101">
        <f t="shared" si="3"/>
        <v>8647.73</v>
      </c>
      <c r="F94" s="83">
        <f t="shared" si="4"/>
        <v>25943.19</v>
      </c>
      <c r="G94" s="109">
        <f t="shared" si="5"/>
        <v>6485.7975</v>
      </c>
    </row>
    <row r="95" spans="1:7" ht="12.75">
      <c r="A95" s="33" t="s">
        <v>213</v>
      </c>
      <c r="B95" s="2"/>
      <c r="C95" s="2" t="s">
        <v>110</v>
      </c>
      <c r="D95" s="65">
        <v>7623</v>
      </c>
      <c r="E95" s="101">
        <f t="shared" si="3"/>
        <v>9071.369999999999</v>
      </c>
      <c r="F95" s="83">
        <f t="shared" si="4"/>
        <v>27214.109999999997</v>
      </c>
      <c r="G95" s="109">
        <f t="shared" si="5"/>
        <v>6803.527499999999</v>
      </c>
    </row>
    <row r="96" spans="1:9" ht="12.75">
      <c r="A96" s="33" t="s">
        <v>213</v>
      </c>
      <c r="B96" s="2"/>
      <c r="C96" s="2" t="s">
        <v>111</v>
      </c>
      <c r="D96" s="65">
        <v>7705</v>
      </c>
      <c r="E96" s="101">
        <f t="shared" si="3"/>
        <v>9168.949999999999</v>
      </c>
      <c r="F96" s="83">
        <f t="shared" si="4"/>
        <v>27506.85</v>
      </c>
      <c r="G96" s="109">
        <f t="shared" si="5"/>
        <v>6876.7125</v>
      </c>
      <c r="H96" s="125"/>
      <c r="I96" s="125"/>
    </row>
    <row r="97" spans="1:7" ht="12.75">
      <c r="A97" s="51"/>
      <c r="B97" s="2"/>
      <c r="C97" s="2" t="s">
        <v>112</v>
      </c>
      <c r="D97" s="65">
        <v>6911</v>
      </c>
      <c r="E97" s="101">
        <f t="shared" si="3"/>
        <v>8224.09</v>
      </c>
      <c r="F97" s="83">
        <f t="shared" si="4"/>
        <v>24672.27</v>
      </c>
      <c r="G97" s="109">
        <f t="shared" si="5"/>
        <v>6168.0675</v>
      </c>
    </row>
    <row r="98" spans="1:7" ht="12.75">
      <c r="A98" s="51"/>
      <c r="B98" s="2"/>
      <c r="C98" s="2" t="s">
        <v>113</v>
      </c>
      <c r="D98" s="65">
        <v>7125</v>
      </c>
      <c r="E98" s="101">
        <f t="shared" si="3"/>
        <v>8478.75</v>
      </c>
      <c r="F98" s="83">
        <f t="shared" si="4"/>
        <v>25436.25</v>
      </c>
      <c r="G98" s="109">
        <f t="shared" si="5"/>
        <v>6359.0625</v>
      </c>
    </row>
    <row r="99" spans="1:7" ht="12.75">
      <c r="A99" s="51"/>
      <c r="B99" s="42" t="s">
        <v>260</v>
      </c>
      <c r="C99" s="40" t="s">
        <v>114</v>
      </c>
      <c r="D99" s="95">
        <v>7125</v>
      </c>
      <c r="E99" s="101">
        <f t="shared" si="3"/>
        <v>8478.75</v>
      </c>
      <c r="F99" s="83">
        <f t="shared" si="4"/>
        <v>25436.25</v>
      </c>
      <c r="G99" s="109">
        <f t="shared" si="5"/>
        <v>6359.0625</v>
      </c>
    </row>
    <row r="100" spans="1:7" ht="12.75">
      <c r="A100" s="51"/>
      <c r="B100" s="2"/>
      <c r="C100" s="2" t="s">
        <v>115</v>
      </c>
      <c r="D100" s="65">
        <v>7481</v>
      </c>
      <c r="E100" s="101">
        <f t="shared" si="3"/>
        <v>8902.39</v>
      </c>
      <c r="F100" s="83">
        <f t="shared" si="4"/>
        <v>26707.17</v>
      </c>
      <c r="G100" s="109">
        <f t="shared" si="5"/>
        <v>6676.7925</v>
      </c>
    </row>
    <row r="101" spans="1:7" ht="12.75">
      <c r="A101" s="33" t="s">
        <v>213</v>
      </c>
      <c r="B101" s="2"/>
      <c r="C101" s="2" t="s">
        <v>116</v>
      </c>
      <c r="D101" s="65">
        <v>7338</v>
      </c>
      <c r="E101" s="101">
        <f t="shared" si="3"/>
        <v>8732.22</v>
      </c>
      <c r="F101" s="83">
        <f t="shared" si="4"/>
        <v>26196.659999999996</v>
      </c>
      <c r="G101" s="109">
        <f t="shared" si="5"/>
        <v>6549.164999999999</v>
      </c>
    </row>
    <row r="102" spans="1:7" ht="12.75">
      <c r="A102" s="51"/>
      <c r="B102" s="4"/>
      <c r="C102" s="4" t="s">
        <v>117</v>
      </c>
      <c r="D102" s="64">
        <v>9677</v>
      </c>
      <c r="E102" s="101">
        <f t="shared" si="3"/>
        <v>11515.63</v>
      </c>
      <c r="F102" s="83">
        <f t="shared" si="4"/>
        <v>34546.89</v>
      </c>
      <c r="G102" s="109">
        <f t="shared" si="5"/>
        <v>8636.7225</v>
      </c>
    </row>
    <row r="103" spans="1:7" ht="12.75">
      <c r="A103" s="51"/>
      <c r="B103" s="11" t="s">
        <v>9</v>
      </c>
      <c r="C103" s="2" t="s">
        <v>118</v>
      </c>
      <c r="D103" s="65">
        <v>10331</v>
      </c>
      <c r="E103" s="101">
        <f t="shared" si="3"/>
        <v>12293.89</v>
      </c>
      <c r="F103" s="83">
        <f t="shared" si="4"/>
        <v>36881.67</v>
      </c>
      <c r="G103" s="109">
        <f t="shared" si="5"/>
        <v>9220.4175</v>
      </c>
    </row>
    <row r="104" spans="1:7" ht="12.75">
      <c r="A104" s="51"/>
      <c r="B104" s="2"/>
      <c r="C104" s="2" t="s">
        <v>119</v>
      </c>
      <c r="D104" s="65">
        <v>11542</v>
      </c>
      <c r="E104" s="101">
        <f t="shared" si="3"/>
        <v>13734.98</v>
      </c>
      <c r="F104" s="83">
        <f t="shared" si="4"/>
        <v>41204.94</v>
      </c>
      <c r="G104" s="109">
        <f t="shared" si="5"/>
        <v>10301.235</v>
      </c>
    </row>
    <row r="105" spans="1:7" ht="12.75">
      <c r="A105" s="51"/>
      <c r="B105" s="2"/>
      <c r="C105" s="2" t="s">
        <v>120</v>
      </c>
      <c r="D105" s="65">
        <v>9618</v>
      </c>
      <c r="E105" s="101">
        <f t="shared" si="3"/>
        <v>11445.42</v>
      </c>
      <c r="F105" s="83">
        <f t="shared" si="4"/>
        <v>34336.26</v>
      </c>
      <c r="G105" s="109">
        <f t="shared" si="5"/>
        <v>8584.065</v>
      </c>
    </row>
    <row r="106" spans="1:7" ht="12.75">
      <c r="A106" s="51"/>
      <c r="B106" s="2"/>
      <c r="C106" s="2" t="s">
        <v>121</v>
      </c>
      <c r="D106" s="65">
        <v>10687</v>
      </c>
      <c r="E106" s="101">
        <f t="shared" si="3"/>
        <v>12717.529999999999</v>
      </c>
      <c r="F106" s="83">
        <f t="shared" si="4"/>
        <v>38152.59</v>
      </c>
      <c r="G106" s="109">
        <f t="shared" si="5"/>
        <v>9538.1475</v>
      </c>
    </row>
    <row r="107" spans="1:7" ht="12.75">
      <c r="A107" s="51"/>
      <c r="B107" s="2"/>
      <c r="C107" s="2" t="s">
        <v>122</v>
      </c>
      <c r="D107" s="65">
        <v>11827</v>
      </c>
      <c r="E107" s="101">
        <f t="shared" si="3"/>
        <v>14074.13</v>
      </c>
      <c r="F107" s="83">
        <f t="shared" si="4"/>
        <v>42222.39</v>
      </c>
      <c r="G107" s="109">
        <f t="shared" si="5"/>
        <v>10555.5975</v>
      </c>
    </row>
    <row r="108" spans="1:7" ht="12.75">
      <c r="A108" s="33" t="s">
        <v>213</v>
      </c>
      <c r="B108" s="2"/>
      <c r="C108" s="2" t="s">
        <v>123</v>
      </c>
      <c r="D108" s="65">
        <v>10036</v>
      </c>
      <c r="E108" s="101">
        <f t="shared" si="3"/>
        <v>11942.84</v>
      </c>
      <c r="F108" s="83">
        <f t="shared" si="4"/>
        <v>35828.520000000004</v>
      </c>
      <c r="G108" s="109">
        <f t="shared" si="5"/>
        <v>8957.130000000001</v>
      </c>
    </row>
    <row r="109" spans="1:7" ht="12.75">
      <c r="A109" s="33" t="s">
        <v>213</v>
      </c>
      <c r="B109" s="2"/>
      <c r="C109" s="2" t="s">
        <v>124</v>
      </c>
      <c r="D109" s="65">
        <v>11043</v>
      </c>
      <c r="E109" s="101">
        <f t="shared" si="3"/>
        <v>13141.17</v>
      </c>
      <c r="F109" s="83">
        <f t="shared" si="4"/>
        <v>39423.51</v>
      </c>
      <c r="G109" s="109">
        <f t="shared" si="5"/>
        <v>9855.8775</v>
      </c>
    </row>
    <row r="110" spans="1:9" ht="12.75">
      <c r="A110" s="51"/>
      <c r="B110" s="2"/>
      <c r="C110" s="2" t="s">
        <v>125</v>
      </c>
      <c r="D110" s="65">
        <v>9361</v>
      </c>
      <c r="E110" s="101">
        <f t="shared" si="3"/>
        <v>11139.59</v>
      </c>
      <c r="F110" s="83">
        <f t="shared" si="4"/>
        <v>33418.770000000004</v>
      </c>
      <c r="G110" s="109">
        <f t="shared" si="5"/>
        <v>8354.692500000001</v>
      </c>
      <c r="H110" s="104"/>
      <c r="I110" s="104"/>
    </row>
    <row r="111" spans="1:7" ht="12.75">
      <c r="A111" s="51"/>
      <c r="B111" s="2"/>
      <c r="C111" s="2" t="s">
        <v>126</v>
      </c>
      <c r="D111" s="65">
        <v>11233</v>
      </c>
      <c r="E111" s="101">
        <f t="shared" si="3"/>
        <v>13367.269999999999</v>
      </c>
      <c r="F111" s="83">
        <f t="shared" si="4"/>
        <v>40101.81</v>
      </c>
      <c r="G111" s="109">
        <f t="shared" si="5"/>
        <v>10025.4525</v>
      </c>
    </row>
    <row r="112" spans="1:7" ht="12.75">
      <c r="A112" s="51"/>
      <c r="B112" s="2"/>
      <c r="C112" s="2" t="s">
        <v>127</v>
      </c>
      <c r="D112" s="65">
        <v>9650</v>
      </c>
      <c r="E112" s="101">
        <f t="shared" si="3"/>
        <v>11483.5</v>
      </c>
      <c r="F112" s="83">
        <f t="shared" si="4"/>
        <v>34450.5</v>
      </c>
      <c r="G112" s="109">
        <f t="shared" si="5"/>
        <v>8612.625</v>
      </c>
    </row>
    <row r="113" spans="1:7" ht="12.75">
      <c r="A113" s="51"/>
      <c r="B113" s="2"/>
      <c r="C113" s="2" t="s">
        <v>128</v>
      </c>
      <c r="D113" s="65">
        <v>9650</v>
      </c>
      <c r="E113" s="101">
        <f t="shared" si="3"/>
        <v>11483.5</v>
      </c>
      <c r="F113" s="83">
        <f t="shared" si="4"/>
        <v>34450.5</v>
      </c>
      <c r="G113" s="109">
        <f t="shared" si="5"/>
        <v>8612.625</v>
      </c>
    </row>
    <row r="114" spans="1:7" ht="12.75">
      <c r="A114" s="51"/>
      <c r="B114" s="2"/>
      <c r="C114" s="2" t="s">
        <v>129</v>
      </c>
      <c r="D114" s="65">
        <v>10473</v>
      </c>
      <c r="E114" s="101">
        <f t="shared" si="3"/>
        <v>12462.869999999999</v>
      </c>
      <c r="F114" s="83">
        <f t="shared" si="4"/>
        <v>37388.61</v>
      </c>
      <c r="G114" s="109">
        <f t="shared" si="5"/>
        <v>9347.1525</v>
      </c>
    </row>
    <row r="115" spans="1:7" ht="12.75">
      <c r="A115" s="52"/>
      <c r="B115" s="12" t="s">
        <v>10</v>
      </c>
      <c r="C115" s="12" t="s">
        <v>130</v>
      </c>
      <c r="D115" s="62">
        <v>11755</v>
      </c>
      <c r="E115" s="101">
        <f t="shared" si="3"/>
        <v>13988.449999999999</v>
      </c>
      <c r="F115" s="83">
        <f t="shared" si="4"/>
        <v>41965.35</v>
      </c>
      <c r="G115" s="109">
        <f t="shared" si="5"/>
        <v>10491.3375</v>
      </c>
    </row>
    <row r="116" spans="3:7" ht="12.75">
      <c r="C116" s="10"/>
      <c r="D116" s="73"/>
      <c r="E116" s="96"/>
      <c r="F116" s="73"/>
      <c r="G116" s="110"/>
    </row>
    <row r="117" spans="1:7" ht="12.75">
      <c r="A117" s="50" t="s">
        <v>11</v>
      </c>
      <c r="B117" s="5" t="s">
        <v>6</v>
      </c>
      <c r="C117" s="5" t="s">
        <v>131</v>
      </c>
      <c r="D117" s="57">
        <v>7531</v>
      </c>
      <c r="E117" s="101">
        <f aca="true" t="shared" si="6" ref="E117:E132">D117*1.19</f>
        <v>8961.89</v>
      </c>
      <c r="F117" s="83">
        <f aca="true" t="shared" si="7" ref="F117:F132">E117*3</f>
        <v>26885.67</v>
      </c>
      <c r="G117" s="109">
        <f aca="true" t="shared" si="8" ref="G117:G132">F117/4</f>
        <v>6721.4175</v>
      </c>
    </row>
    <row r="118" spans="1:7" ht="12.75">
      <c r="A118" s="51"/>
      <c r="B118" s="6"/>
      <c r="C118" s="6" t="s">
        <v>132</v>
      </c>
      <c r="D118" s="58">
        <v>8537</v>
      </c>
      <c r="E118" s="101">
        <f t="shared" si="6"/>
        <v>10159.029999999999</v>
      </c>
      <c r="F118" s="83">
        <f t="shared" si="7"/>
        <v>30477.089999999997</v>
      </c>
      <c r="G118" s="109">
        <f t="shared" si="8"/>
        <v>7619.272499999999</v>
      </c>
    </row>
    <row r="119" spans="1:7" ht="12.75">
      <c r="A119" s="51"/>
      <c r="B119" s="6"/>
      <c r="C119" s="6" t="s">
        <v>133</v>
      </c>
      <c r="D119" s="58">
        <v>9333</v>
      </c>
      <c r="E119" s="101">
        <f t="shared" si="6"/>
        <v>11106.269999999999</v>
      </c>
      <c r="F119" s="83">
        <f t="shared" si="7"/>
        <v>33318.81</v>
      </c>
      <c r="G119" s="109">
        <f t="shared" si="8"/>
        <v>8329.7025</v>
      </c>
    </row>
    <row r="120" spans="1:7" ht="12.75">
      <c r="A120" s="51"/>
      <c r="B120" s="6"/>
      <c r="C120" s="7" t="s">
        <v>134</v>
      </c>
      <c r="D120" s="59">
        <v>7766</v>
      </c>
      <c r="E120" s="101">
        <f t="shared" si="6"/>
        <v>9241.539999999999</v>
      </c>
      <c r="F120" s="83">
        <f t="shared" si="7"/>
        <v>27724.619999999995</v>
      </c>
      <c r="G120" s="109">
        <f t="shared" si="8"/>
        <v>6931.154999999999</v>
      </c>
    </row>
    <row r="121" spans="1:7" ht="12.75">
      <c r="A121" s="51"/>
      <c r="B121" s="11" t="s">
        <v>9</v>
      </c>
      <c r="C121" s="5" t="s">
        <v>135</v>
      </c>
      <c r="D121" s="57">
        <v>8242</v>
      </c>
      <c r="E121" s="101">
        <f t="shared" si="6"/>
        <v>9807.98</v>
      </c>
      <c r="F121" s="83">
        <f t="shared" si="7"/>
        <v>29423.94</v>
      </c>
      <c r="G121" s="109">
        <f t="shared" si="8"/>
        <v>7355.985</v>
      </c>
    </row>
    <row r="122" spans="1:7" ht="12.75">
      <c r="A122" s="51"/>
      <c r="B122" s="2"/>
      <c r="C122" s="6" t="s">
        <v>136</v>
      </c>
      <c r="D122" s="58">
        <v>9066</v>
      </c>
      <c r="E122" s="101">
        <f t="shared" si="6"/>
        <v>10788.539999999999</v>
      </c>
      <c r="F122" s="83">
        <f t="shared" si="7"/>
        <v>32365.619999999995</v>
      </c>
      <c r="G122" s="109">
        <f t="shared" si="8"/>
        <v>8091.404999999999</v>
      </c>
    </row>
    <row r="123" spans="1:7" ht="12.75">
      <c r="A123" s="33" t="s">
        <v>213</v>
      </c>
      <c r="B123" s="2"/>
      <c r="C123" s="6" t="s">
        <v>137</v>
      </c>
      <c r="D123" s="58">
        <v>8549</v>
      </c>
      <c r="E123" s="101">
        <f t="shared" si="6"/>
        <v>10173.31</v>
      </c>
      <c r="F123" s="83">
        <f t="shared" si="7"/>
        <v>30519.93</v>
      </c>
      <c r="G123" s="109">
        <f t="shared" si="8"/>
        <v>7629.9825</v>
      </c>
    </row>
    <row r="124" spans="1:7" ht="12.75">
      <c r="A124" s="51"/>
      <c r="B124" s="2"/>
      <c r="C124" s="6" t="s">
        <v>138</v>
      </c>
      <c r="D124" s="58">
        <v>8264</v>
      </c>
      <c r="E124" s="101">
        <f t="shared" si="6"/>
        <v>9834.16</v>
      </c>
      <c r="F124" s="83">
        <f t="shared" si="7"/>
        <v>29502.48</v>
      </c>
      <c r="G124" s="109">
        <f t="shared" si="8"/>
        <v>7375.62</v>
      </c>
    </row>
    <row r="125" spans="1:7" ht="12.75">
      <c r="A125" s="51"/>
      <c r="B125" s="2"/>
      <c r="C125" s="7" t="s">
        <v>139</v>
      </c>
      <c r="D125" s="59">
        <v>9233</v>
      </c>
      <c r="E125" s="101">
        <f t="shared" si="6"/>
        <v>10987.269999999999</v>
      </c>
      <c r="F125" s="83">
        <f t="shared" si="7"/>
        <v>32961.81</v>
      </c>
      <c r="G125" s="109">
        <f t="shared" si="8"/>
        <v>8240.4525</v>
      </c>
    </row>
    <row r="126" spans="1:7" ht="12.75">
      <c r="A126" s="51"/>
      <c r="B126" s="11" t="s">
        <v>10</v>
      </c>
      <c r="C126" s="5" t="s">
        <v>140</v>
      </c>
      <c r="D126" s="57">
        <v>10616</v>
      </c>
      <c r="E126" s="101">
        <f t="shared" si="6"/>
        <v>12633.039999999999</v>
      </c>
      <c r="F126" s="83">
        <f t="shared" si="7"/>
        <v>37899.119999999995</v>
      </c>
      <c r="G126" s="109">
        <f t="shared" si="8"/>
        <v>9474.779999999999</v>
      </c>
    </row>
    <row r="127" spans="1:7" ht="12.75">
      <c r="A127" s="51"/>
      <c r="B127" s="2"/>
      <c r="C127" s="6" t="s">
        <v>141</v>
      </c>
      <c r="D127" s="58">
        <v>11221</v>
      </c>
      <c r="E127" s="101">
        <f t="shared" si="6"/>
        <v>13352.99</v>
      </c>
      <c r="F127" s="83">
        <f t="shared" si="7"/>
        <v>40058.97</v>
      </c>
      <c r="G127" s="109">
        <f t="shared" si="8"/>
        <v>10014.7425</v>
      </c>
    </row>
    <row r="128" spans="1:7" ht="12.75">
      <c r="A128" s="51"/>
      <c r="B128" s="2"/>
      <c r="C128" s="6" t="s">
        <v>142</v>
      </c>
      <c r="D128" s="58">
        <v>12468</v>
      </c>
      <c r="E128" s="101">
        <f t="shared" si="6"/>
        <v>14836.92</v>
      </c>
      <c r="F128" s="83">
        <f t="shared" si="7"/>
        <v>44510.76</v>
      </c>
      <c r="G128" s="109">
        <f t="shared" si="8"/>
        <v>11127.69</v>
      </c>
    </row>
    <row r="129" spans="1:7" ht="12.75">
      <c r="A129" s="51"/>
      <c r="B129" s="2"/>
      <c r="C129" s="6" t="s">
        <v>143</v>
      </c>
      <c r="D129" s="58">
        <v>11327</v>
      </c>
      <c r="E129" s="101">
        <f t="shared" si="6"/>
        <v>13479.13</v>
      </c>
      <c r="F129" s="83">
        <f t="shared" si="7"/>
        <v>40437.39</v>
      </c>
      <c r="G129" s="109">
        <f t="shared" si="8"/>
        <v>10109.3475</v>
      </c>
    </row>
    <row r="130" spans="1:7" ht="12.75">
      <c r="A130" s="51"/>
      <c r="B130" s="2"/>
      <c r="C130" s="6" t="s">
        <v>144</v>
      </c>
      <c r="D130" s="58">
        <v>12040</v>
      </c>
      <c r="E130" s="101">
        <f t="shared" si="6"/>
        <v>14327.599999999999</v>
      </c>
      <c r="F130" s="83">
        <f t="shared" si="7"/>
        <v>42982.799999999996</v>
      </c>
      <c r="G130" s="109">
        <f t="shared" si="8"/>
        <v>10745.699999999999</v>
      </c>
    </row>
    <row r="131" spans="1:7" ht="12.75">
      <c r="A131" s="51"/>
      <c r="B131" s="4"/>
      <c r="C131" s="7" t="s">
        <v>145</v>
      </c>
      <c r="D131" s="59">
        <v>14449</v>
      </c>
      <c r="E131" s="101">
        <f t="shared" si="6"/>
        <v>17194.309999999998</v>
      </c>
      <c r="F131" s="83">
        <f t="shared" si="7"/>
        <v>51582.92999999999</v>
      </c>
      <c r="G131" s="109">
        <f t="shared" si="8"/>
        <v>12895.732499999998</v>
      </c>
    </row>
    <row r="132" spans="1:7" ht="12.75">
      <c r="A132" s="52"/>
      <c r="B132" s="8" t="s">
        <v>18</v>
      </c>
      <c r="C132" s="8" t="s">
        <v>146</v>
      </c>
      <c r="D132" s="62">
        <v>18096</v>
      </c>
      <c r="E132" s="101">
        <f t="shared" si="6"/>
        <v>21534.239999999998</v>
      </c>
      <c r="F132" s="83">
        <f t="shared" si="7"/>
        <v>64602.719999999994</v>
      </c>
      <c r="G132" s="109">
        <f t="shared" si="8"/>
        <v>16150.679999999998</v>
      </c>
    </row>
    <row r="133" spans="3:7" ht="12.75">
      <c r="C133" s="10"/>
      <c r="D133" s="73"/>
      <c r="E133" s="96"/>
      <c r="F133" s="73"/>
      <c r="G133" s="110"/>
    </row>
    <row r="134" spans="1:7" ht="12.75">
      <c r="A134" s="50" t="s">
        <v>12</v>
      </c>
      <c r="B134" s="8" t="s">
        <v>6</v>
      </c>
      <c r="C134" s="8" t="s">
        <v>147</v>
      </c>
      <c r="D134" s="62">
        <v>5700</v>
      </c>
      <c r="E134" s="101">
        <f aca="true" t="shared" si="9" ref="E134:E163">D134*1.19</f>
        <v>6783</v>
      </c>
      <c r="F134" s="83">
        <f aca="true" t="shared" si="10" ref="F134:F163">E134*3</f>
        <v>20349</v>
      </c>
      <c r="G134" s="109">
        <f aca="true" t="shared" si="11" ref="G134:G163">F134/4</f>
        <v>5087.25</v>
      </c>
    </row>
    <row r="135" spans="1:7" ht="12.75">
      <c r="A135" s="51"/>
      <c r="B135" s="11" t="s">
        <v>9</v>
      </c>
      <c r="C135" s="16" t="s">
        <v>148</v>
      </c>
      <c r="D135" s="63">
        <v>8549</v>
      </c>
      <c r="E135" s="101">
        <f t="shared" si="9"/>
        <v>10173.31</v>
      </c>
      <c r="F135" s="83">
        <f t="shared" si="10"/>
        <v>30519.93</v>
      </c>
      <c r="G135" s="109">
        <f t="shared" si="11"/>
        <v>7629.9825</v>
      </c>
    </row>
    <row r="136" spans="1:7" ht="12.75">
      <c r="A136" s="51"/>
      <c r="B136" s="42" t="s">
        <v>260</v>
      </c>
      <c r="C136" s="41" t="s">
        <v>214</v>
      </c>
      <c r="D136" s="95">
        <v>8834</v>
      </c>
      <c r="E136" s="101">
        <f t="shared" si="9"/>
        <v>10512.46</v>
      </c>
      <c r="F136" s="83">
        <f t="shared" si="10"/>
        <v>31537.379999999997</v>
      </c>
      <c r="G136" s="109">
        <f t="shared" si="11"/>
        <v>7884.344999999999</v>
      </c>
    </row>
    <row r="137" spans="1:7" ht="12.75">
      <c r="A137" s="51"/>
      <c r="B137" s="2"/>
      <c r="C137" s="3" t="s">
        <v>149</v>
      </c>
      <c r="D137" s="65">
        <v>10601</v>
      </c>
      <c r="E137" s="101">
        <f t="shared" si="9"/>
        <v>12615.189999999999</v>
      </c>
      <c r="F137" s="83">
        <f t="shared" si="10"/>
        <v>37845.56999999999</v>
      </c>
      <c r="G137" s="109">
        <f t="shared" si="11"/>
        <v>9461.392499999998</v>
      </c>
    </row>
    <row r="138" spans="1:7" ht="12.75">
      <c r="A138" s="33" t="s">
        <v>213</v>
      </c>
      <c r="B138" s="2"/>
      <c r="C138" s="3" t="s">
        <v>150</v>
      </c>
      <c r="D138" s="65">
        <v>9048</v>
      </c>
      <c r="E138" s="101">
        <f t="shared" si="9"/>
        <v>10767.119999999999</v>
      </c>
      <c r="F138" s="83">
        <f t="shared" si="10"/>
        <v>32301.359999999997</v>
      </c>
      <c r="G138" s="109">
        <f t="shared" si="11"/>
        <v>8075.339999999999</v>
      </c>
    </row>
    <row r="139" spans="1:7" ht="12.75">
      <c r="A139" s="33" t="s">
        <v>213</v>
      </c>
      <c r="B139" s="2"/>
      <c r="C139" s="3" t="s">
        <v>151</v>
      </c>
      <c r="D139" s="65">
        <v>9739</v>
      </c>
      <c r="E139" s="101">
        <f t="shared" si="9"/>
        <v>11589.41</v>
      </c>
      <c r="F139" s="83">
        <f t="shared" si="10"/>
        <v>34768.229999999996</v>
      </c>
      <c r="G139" s="109">
        <f t="shared" si="11"/>
        <v>8692.057499999999</v>
      </c>
    </row>
    <row r="140" spans="1:7" ht="12.75">
      <c r="A140" s="51"/>
      <c r="B140" s="2"/>
      <c r="C140" s="3" t="s">
        <v>152</v>
      </c>
      <c r="D140" s="65">
        <v>9555</v>
      </c>
      <c r="E140" s="101">
        <f t="shared" si="9"/>
        <v>11370.449999999999</v>
      </c>
      <c r="F140" s="83">
        <f t="shared" si="10"/>
        <v>34111.35</v>
      </c>
      <c r="G140" s="109">
        <f t="shared" si="11"/>
        <v>8527.8375</v>
      </c>
    </row>
    <row r="141" spans="1:7" ht="12.75">
      <c r="A141" s="51"/>
      <c r="B141" s="2"/>
      <c r="C141" s="3" t="s">
        <v>153</v>
      </c>
      <c r="D141" s="65">
        <v>9689</v>
      </c>
      <c r="E141" s="101">
        <f t="shared" si="9"/>
        <v>11529.91</v>
      </c>
      <c r="F141" s="83">
        <f t="shared" si="10"/>
        <v>34589.729999999996</v>
      </c>
      <c r="G141" s="109">
        <f t="shared" si="11"/>
        <v>8647.432499999999</v>
      </c>
    </row>
    <row r="142" spans="1:9" ht="12.75">
      <c r="A142" s="51"/>
      <c r="B142" s="2"/>
      <c r="C142" s="3" t="s">
        <v>154</v>
      </c>
      <c r="D142" s="65">
        <v>9537</v>
      </c>
      <c r="E142" s="101">
        <f t="shared" si="9"/>
        <v>11349.029999999999</v>
      </c>
      <c r="F142" s="83">
        <f t="shared" si="10"/>
        <v>34047.09</v>
      </c>
      <c r="G142" s="109">
        <f t="shared" si="11"/>
        <v>8511.7725</v>
      </c>
      <c r="H142" s="125"/>
      <c r="I142" s="125"/>
    </row>
    <row r="143" spans="1:7" ht="12.75">
      <c r="A143" s="33" t="s">
        <v>213</v>
      </c>
      <c r="B143" s="2"/>
      <c r="C143" s="3" t="s">
        <v>155</v>
      </c>
      <c r="D143" s="65">
        <v>9775</v>
      </c>
      <c r="E143" s="101">
        <f t="shared" si="9"/>
        <v>11632.25</v>
      </c>
      <c r="F143" s="83">
        <f t="shared" si="10"/>
        <v>34896.75</v>
      </c>
      <c r="G143" s="109">
        <f t="shared" si="11"/>
        <v>8724.1875</v>
      </c>
    </row>
    <row r="144" spans="1:7" ht="12.75">
      <c r="A144" s="33" t="s">
        <v>213</v>
      </c>
      <c r="B144" s="2"/>
      <c r="C144" s="3" t="s">
        <v>156</v>
      </c>
      <c r="D144" s="65">
        <v>10758</v>
      </c>
      <c r="E144" s="101">
        <f t="shared" si="9"/>
        <v>12802.019999999999</v>
      </c>
      <c r="F144" s="83">
        <f t="shared" si="10"/>
        <v>38406.06</v>
      </c>
      <c r="G144" s="109">
        <f t="shared" si="11"/>
        <v>9601.515</v>
      </c>
    </row>
    <row r="145" spans="1:7" ht="12.75">
      <c r="A145" s="51"/>
      <c r="B145" s="2"/>
      <c r="C145" s="3" t="s">
        <v>157</v>
      </c>
      <c r="D145" s="65">
        <v>10658</v>
      </c>
      <c r="E145" s="101">
        <f t="shared" si="9"/>
        <v>12683.019999999999</v>
      </c>
      <c r="F145" s="83">
        <f t="shared" si="10"/>
        <v>38049.06</v>
      </c>
      <c r="G145" s="109">
        <f t="shared" si="11"/>
        <v>9512.265</v>
      </c>
    </row>
    <row r="146" spans="1:7" ht="12.75">
      <c r="A146" s="51"/>
      <c r="B146" s="2"/>
      <c r="C146" s="3" t="s">
        <v>158</v>
      </c>
      <c r="D146" s="65">
        <v>10751</v>
      </c>
      <c r="E146" s="101">
        <f t="shared" si="9"/>
        <v>12793.689999999999</v>
      </c>
      <c r="F146" s="83">
        <f t="shared" si="10"/>
        <v>38381.06999999999</v>
      </c>
      <c r="G146" s="109">
        <f t="shared" si="11"/>
        <v>9595.267499999998</v>
      </c>
    </row>
    <row r="147" spans="1:7" ht="12.75">
      <c r="A147" s="33" t="s">
        <v>213</v>
      </c>
      <c r="B147" s="2"/>
      <c r="C147" s="3" t="s">
        <v>159</v>
      </c>
      <c r="D147" s="65">
        <v>11969</v>
      </c>
      <c r="E147" s="101">
        <f t="shared" si="9"/>
        <v>14243.109999999999</v>
      </c>
      <c r="F147" s="83">
        <f t="shared" si="10"/>
        <v>42729.329999999994</v>
      </c>
      <c r="G147" s="109">
        <f t="shared" si="11"/>
        <v>10682.332499999999</v>
      </c>
    </row>
    <row r="148" spans="1:7" ht="12.75">
      <c r="A148" s="51"/>
      <c r="B148" s="2"/>
      <c r="C148" s="3" t="s">
        <v>160</v>
      </c>
      <c r="D148" s="65">
        <v>10341</v>
      </c>
      <c r="E148" s="101">
        <f t="shared" si="9"/>
        <v>12305.789999999999</v>
      </c>
      <c r="F148" s="83">
        <f t="shared" si="10"/>
        <v>36917.369999999995</v>
      </c>
      <c r="G148" s="109">
        <f t="shared" si="11"/>
        <v>9229.342499999999</v>
      </c>
    </row>
    <row r="149" spans="1:7" ht="12.75">
      <c r="A149" s="51"/>
      <c r="B149" s="2"/>
      <c r="C149" s="3" t="s">
        <v>161</v>
      </c>
      <c r="D149" s="65">
        <v>12397</v>
      </c>
      <c r="E149" s="101">
        <f t="shared" si="9"/>
        <v>14752.429999999998</v>
      </c>
      <c r="F149" s="83">
        <f t="shared" si="10"/>
        <v>44257.28999999999</v>
      </c>
      <c r="G149" s="109">
        <f t="shared" si="11"/>
        <v>11064.322499999998</v>
      </c>
    </row>
    <row r="150" spans="1:7" ht="12.75">
      <c r="A150" s="33" t="s">
        <v>213</v>
      </c>
      <c r="B150" s="2"/>
      <c r="C150" s="3" t="s">
        <v>162</v>
      </c>
      <c r="D150" s="65">
        <v>10758</v>
      </c>
      <c r="E150" s="101">
        <f t="shared" si="9"/>
        <v>12802.019999999999</v>
      </c>
      <c r="F150" s="83">
        <f t="shared" si="10"/>
        <v>38406.06</v>
      </c>
      <c r="G150" s="109">
        <f t="shared" si="11"/>
        <v>9601.515</v>
      </c>
    </row>
    <row r="151" spans="1:7" ht="12.75">
      <c r="A151" s="51"/>
      <c r="B151" s="2"/>
      <c r="C151" s="3" t="s">
        <v>163</v>
      </c>
      <c r="D151" s="65">
        <v>11684</v>
      </c>
      <c r="E151" s="101">
        <f t="shared" si="9"/>
        <v>13903.96</v>
      </c>
      <c r="F151" s="83">
        <f t="shared" si="10"/>
        <v>41711.88</v>
      </c>
      <c r="G151" s="109">
        <f t="shared" si="11"/>
        <v>10427.97</v>
      </c>
    </row>
    <row r="152" spans="1:7" ht="12.75">
      <c r="A152" s="51"/>
      <c r="B152" s="2"/>
      <c r="C152" s="3" t="s">
        <v>164</v>
      </c>
      <c r="D152" s="65">
        <v>12397</v>
      </c>
      <c r="E152" s="101">
        <f t="shared" si="9"/>
        <v>14752.429999999998</v>
      </c>
      <c r="F152" s="83">
        <f t="shared" si="10"/>
        <v>44257.28999999999</v>
      </c>
      <c r="G152" s="109">
        <f t="shared" si="11"/>
        <v>11064.322499999998</v>
      </c>
    </row>
    <row r="153" spans="1:7" ht="12.75">
      <c r="A153" s="51"/>
      <c r="B153" s="2"/>
      <c r="C153" s="17" t="s">
        <v>165</v>
      </c>
      <c r="D153" s="64">
        <v>12729</v>
      </c>
      <c r="E153" s="101">
        <f t="shared" si="9"/>
        <v>15147.51</v>
      </c>
      <c r="F153" s="83">
        <f t="shared" si="10"/>
        <v>45442.53</v>
      </c>
      <c r="G153" s="109">
        <f t="shared" si="11"/>
        <v>11360.6325</v>
      </c>
    </row>
    <row r="154" spans="1:7" ht="12.75">
      <c r="A154" s="51"/>
      <c r="B154" s="5" t="s">
        <v>10</v>
      </c>
      <c r="C154" s="5" t="s">
        <v>166</v>
      </c>
      <c r="D154" s="57">
        <v>10366</v>
      </c>
      <c r="E154" s="101">
        <f t="shared" si="9"/>
        <v>12335.539999999999</v>
      </c>
      <c r="F154" s="83">
        <f t="shared" si="10"/>
        <v>37006.619999999995</v>
      </c>
      <c r="G154" s="109">
        <f t="shared" si="11"/>
        <v>9251.654999999999</v>
      </c>
    </row>
    <row r="155" spans="1:7" ht="12.75">
      <c r="A155" s="51"/>
      <c r="B155" s="6"/>
      <c r="C155" s="6" t="s">
        <v>167</v>
      </c>
      <c r="D155" s="58">
        <v>11173</v>
      </c>
      <c r="E155" s="101">
        <f t="shared" si="9"/>
        <v>13295.869999999999</v>
      </c>
      <c r="F155" s="83">
        <f t="shared" si="10"/>
        <v>39887.61</v>
      </c>
      <c r="G155" s="109">
        <f t="shared" si="11"/>
        <v>9971.9025</v>
      </c>
    </row>
    <row r="156" spans="1:7" ht="12.75">
      <c r="A156" s="51"/>
      <c r="B156" s="6"/>
      <c r="C156" s="6" t="s">
        <v>168</v>
      </c>
      <c r="D156" s="58">
        <v>10995</v>
      </c>
      <c r="E156" s="101">
        <f t="shared" si="9"/>
        <v>13084.05</v>
      </c>
      <c r="F156" s="83">
        <f t="shared" si="10"/>
        <v>39252.149999999994</v>
      </c>
      <c r="G156" s="109">
        <f t="shared" si="11"/>
        <v>9813.037499999999</v>
      </c>
    </row>
    <row r="157" spans="1:9" ht="12.75">
      <c r="A157" s="51"/>
      <c r="B157" s="6"/>
      <c r="C157" s="6" t="s">
        <v>169</v>
      </c>
      <c r="D157" s="58">
        <v>12824</v>
      </c>
      <c r="E157" s="101">
        <f t="shared" si="9"/>
        <v>15260.56</v>
      </c>
      <c r="F157" s="83">
        <f t="shared" si="10"/>
        <v>45781.68</v>
      </c>
      <c r="G157" s="109">
        <f t="shared" si="11"/>
        <v>11445.42</v>
      </c>
      <c r="H157" s="125"/>
      <c r="I157" s="125"/>
    </row>
    <row r="158" spans="1:7" ht="12.75">
      <c r="A158" s="51"/>
      <c r="B158" s="6"/>
      <c r="C158" s="6" t="s">
        <v>170</v>
      </c>
      <c r="D158" s="58">
        <v>13195</v>
      </c>
      <c r="E158" s="101">
        <f t="shared" si="9"/>
        <v>15702.05</v>
      </c>
      <c r="F158" s="83">
        <f t="shared" si="10"/>
        <v>47106.149999999994</v>
      </c>
      <c r="G158" s="109">
        <f t="shared" si="11"/>
        <v>11776.537499999999</v>
      </c>
    </row>
    <row r="159" spans="1:7" ht="12.75">
      <c r="A159" s="33" t="s">
        <v>213</v>
      </c>
      <c r="B159" s="6"/>
      <c r="C159" s="6" t="s">
        <v>171</v>
      </c>
      <c r="D159" s="58">
        <v>13642</v>
      </c>
      <c r="E159" s="101">
        <f t="shared" si="9"/>
        <v>16233.98</v>
      </c>
      <c r="F159" s="83">
        <f t="shared" si="10"/>
        <v>48701.94</v>
      </c>
      <c r="G159" s="109">
        <f t="shared" si="11"/>
        <v>12175.485</v>
      </c>
    </row>
    <row r="160" spans="1:7" ht="12.75">
      <c r="A160" s="51"/>
      <c r="B160" s="6"/>
      <c r="C160" s="6" t="s">
        <v>172</v>
      </c>
      <c r="D160" s="58">
        <v>13180</v>
      </c>
      <c r="E160" s="101">
        <f t="shared" si="9"/>
        <v>15684.199999999999</v>
      </c>
      <c r="F160" s="83">
        <f t="shared" si="10"/>
        <v>47052.6</v>
      </c>
      <c r="G160" s="109">
        <f t="shared" si="11"/>
        <v>11763.15</v>
      </c>
    </row>
    <row r="161" spans="1:7" ht="12.75">
      <c r="A161" s="51"/>
      <c r="B161" s="7"/>
      <c r="C161" s="7" t="s">
        <v>173</v>
      </c>
      <c r="D161" s="59">
        <v>14249</v>
      </c>
      <c r="E161" s="101">
        <f t="shared" si="9"/>
        <v>16956.309999999998</v>
      </c>
      <c r="F161" s="83">
        <f t="shared" si="10"/>
        <v>50868.92999999999</v>
      </c>
      <c r="G161" s="109">
        <f t="shared" si="11"/>
        <v>12717.232499999998</v>
      </c>
    </row>
    <row r="162" spans="1:7" ht="12.75">
      <c r="A162" s="51"/>
      <c r="B162" s="5" t="s">
        <v>18</v>
      </c>
      <c r="C162" s="5" t="s">
        <v>174</v>
      </c>
      <c r="D162" s="57">
        <v>16173</v>
      </c>
      <c r="E162" s="101">
        <f t="shared" si="9"/>
        <v>19245.87</v>
      </c>
      <c r="F162" s="83">
        <f t="shared" si="10"/>
        <v>57737.61</v>
      </c>
      <c r="G162" s="109">
        <f t="shared" si="11"/>
        <v>14434.4025</v>
      </c>
    </row>
    <row r="163" spans="1:7" ht="12.75">
      <c r="A163" s="52"/>
      <c r="B163" s="7"/>
      <c r="C163" s="7" t="s">
        <v>175</v>
      </c>
      <c r="D163" s="59">
        <v>18102</v>
      </c>
      <c r="E163" s="101">
        <f t="shared" si="9"/>
        <v>21541.379999999997</v>
      </c>
      <c r="F163" s="83">
        <f t="shared" si="10"/>
        <v>64624.13999999999</v>
      </c>
      <c r="G163" s="109">
        <f t="shared" si="11"/>
        <v>16156.034999999998</v>
      </c>
    </row>
    <row r="164" spans="4:7" ht="12.75">
      <c r="D164" s="74"/>
      <c r="E164" s="97"/>
      <c r="F164" s="74"/>
      <c r="G164" s="111"/>
    </row>
    <row r="165" spans="1:7" ht="12.75">
      <c r="A165" s="50" t="s">
        <v>13</v>
      </c>
      <c r="B165" s="11" t="s">
        <v>9</v>
      </c>
      <c r="C165" s="5" t="s">
        <v>176</v>
      </c>
      <c r="D165" s="57">
        <v>10613</v>
      </c>
      <c r="E165" s="101">
        <f aca="true" t="shared" si="12" ref="E165:E188">D165*1.19</f>
        <v>12629.47</v>
      </c>
      <c r="F165" s="83">
        <f aca="true" t="shared" si="13" ref="F165:F188">E165*3</f>
        <v>37888.409999999996</v>
      </c>
      <c r="G165" s="109">
        <f aca="true" t="shared" si="14" ref="G165:G188">F165/4</f>
        <v>9472.102499999999</v>
      </c>
    </row>
    <row r="166" spans="1:7" ht="12.75">
      <c r="A166" s="55"/>
      <c r="B166" s="2"/>
      <c r="C166" s="6" t="s">
        <v>177</v>
      </c>
      <c r="D166" s="58">
        <v>10758</v>
      </c>
      <c r="E166" s="101">
        <f t="shared" si="12"/>
        <v>12802.019999999999</v>
      </c>
      <c r="F166" s="83">
        <f t="shared" si="13"/>
        <v>38406.06</v>
      </c>
      <c r="G166" s="109">
        <f t="shared" si="14"/>
        <v>9601.515</v>
      </c>
    </row>
    <row r="167" spans="1:7" ht="12.75">
      <c r="A167" s="55"/>
      <c r="B167" s="4"/>
      <c r="C167" s="7" t="s">
        <v>178</v>
      </c>
      <c r="D167" s="59">
        <v>12397</v>
      </c>
      <c r="E167" s="101">
        <f t="shared" si="12"/>
        <v>14752.429999999998</v>
      </c>
      <c r="F167" s="83">
        <f t="shared" si="13"/>
        <v>44257.28999999999</v>
      </c>
      <c r="G167" s="109">
        <f t="shared" si="14"/>
        <v>11064.322499999998</v>
      </c>
    </row>
    <row r="168" spans="1:7" ht="12.75">
      <c r="A168" s="55"/>
      <c r="B168" s="2" t="s">
        <v>10</v>
      </c>
      <c r="C168" s="6" t="s">
        <v>179</v>
      </c>
      <c r="D168" s="58">
        <v>8941</v>
      </c>
      <c r="E168" s="101">
        <f t="shared" si="12"/>
        <v>10639.789999999999</v>
      </c>
      <c r="F168" s="83">
        <f t="shared" si="13"/>
        <v>31919.369999999995</v>
      </c>
      <c r="G168" s="109">
        <f t="shared" si="14"/>
        <v>7979.842499999999</v>
      </c>
    </row>
    <row r="169" spans="1:7" ht="12.75">
      <c r="A169" s="55"/>
      <c r="B169" s="2"/>
      <c r="C169" s="6" t="s">
        <v>180</v>
      </c>
      <c r="D169" s="58">
        <v>9547</v>
      </c>
      <c r="E169" s="101">
        <f t="shared" si="12"/>
        <v>11360.93</v>
      </c>
      <c r="F169" s="83">
        <f t="shared" si="13"/>
        <v>34082.79</v>
      </c>
      <c r="G169" s="109">
        <f t="shared" si="14"/>
        <v>8520.6975</v>
      </c>
    </row>
    <row r="170" spans="1:7" ht="12.75">
      <c r="A170" s="33" t="s">
        <v>213</v>
      </c>
      <c r="B170" s="2"/>
      <c r="C170" s="6" t="s">
        <v>181</v>
      </c>
      <c r="D170" s="58">
        <v>10544</v>
      </c>
      <c r="E170" s="101">
        <f t="shared" si="12"/>
        <v>12547.359999999999</v>
      </c>
      <c r="F170" s="83">
        <f t="shared" si="13"/>
        <v>37642.079999999994</v>
      </c>
      <c r="G170" s="109">
        <f t="shared" si="14"/>
        <v>9410.519999999999</v>
      </c>
    </row>
    <row r="171" spans="1:9" ht="12.75">
      <c r="A171" s="33" t="s">
        <v>213</v>
      </c>
      <c r="B171" s="2"/>
      <c r="C171" s="6" t="s">
        <v>182</v>
      </c>
      <c r="D171" s="58">
        <v>12147</v>
      </c>
      <c r="E171" s="101">
        <f t="shared" si="12"/>
        <v>14454.929999999998</v>
      </c>
      <c r="F171" s="83">
        <f t="shared" si="13"/>
        <v>43364.78999999999</v>
      </c>
      <c r="G171" s="109">
        <f t="shared" si="14"/>
        <v>10841.197499999998</v>
      </c>
      <c r="H171" s="104"/>
      <c r="I171" s="104"/>
    </row>
    <row r="172" spans="1:7" ht="12.75">
      <c r="A172" s="55"/>
      <c r="B172" s="2"/>
      <c r="C172" s="6" t="s">
        <v>183</v>
      </c>
      <c r="D172" s="58">
        <v>10473</v>
      </c>
      <c r="E172" s="101">
        <f t="shared" si="12"/>
        <v>12462.869999999999</v>
      </c>
      <c r="F172" s="83">
        <f t="shared" si="13"/>
        <v>37388.61</v>
      </c>
      <c r="G172" s="109">
        <f t="shared" si="14"/>
        <v>9347.1525</v>
      </c>
    </row>
    <row r="173" spans="1:7" ht="12.75">
      <c r="A173" s="55"/>
      <c r="B173" s="2"/>
      <c r="C173" s="6" t="s">
        <v>184</v>
      </c>
      <c r="D173" s="58">
        <v>10722</v>
      </c>
      <c r="E173" s="101">
        <f t="shared" si="12"/>
        <v>12759.18</v>
      </c>
      <c r="F173" s="83">
        <f t="shared" si="13"/>
        <v>38277.54</v>
      </c>
      <c r="G173" s="109">
        <f t="shared" si="14"/>
        <v>9569.385</v>
      </c>
    </row>
    <row r="174" spans="1:7" ht="12.75">
      <c r="A174" s="55"/>
      <c r="B174" s="2"/>
      <c r="C174" s="6" t="s">
        <v>185</v>
      </c>
      <c r="D174" s="58">
        <v>11791</v>
      </c>
      <c r="E174" s="101">
        <f t="shared" si="12"/>
        <v>14031.289999999999</v>
      </c>
      <c r="F174" s="83">
        <f t="shared" si="13"/>
        <v>42093.869999999995</v>
      </c>
      <c r="G174" s="109">
        <f t="shared" si="14"/>
        <v>10523.467499999999</v>
      </c>
    </row>
    <row r="175" spans="1:7" ht="12.75">
      <c r="A175" s="33" t="s">
        <v>213</v>
      </c>
      <c r="B175" s="2"/>
      <c r="C175" s="6" t="s">
        <v>186</v>
      </c>
      <c r="D175" s="58">
        <v>12682</v>
      </c>
      <c r="E175" s="101">
        <f t="shared" si="12"/>
        <v>15091.58</v>
      </c>
      <c r="F175" s="83">
        <f t="shared" si="13"/>
        <v>45274.74</v>
      </c>
      <c r="G175" s="109">
        <f t="shared" si="14"/>
        <v>11318.685</v>
      </c>
    </row>
    <row r="176" spans="1:7" ht="12.75">
      <c r="A176" s="55"/>
      <c r="B176" s="2"/>
      <c r="C176" s="6" t="s">
        <v>187</v>
      </c>
      <c r="D176" s="58">
        <v>10586</v>
      </c>
      <c r="E176" s="101">
        <f t="shared" si="12"/>
        <v>12597.34</v>
      </c>
      <c r="F176" s="83">
        <f t="shared" si="13"/>
        <v>37792.020000000004</v>
      </c>
      <c r="G176" s="109">
        <f t="shared" si="14"/>
        <v>9448.005000000001</v>
      </c>
    </row>
    <row r="177" spans="1:7" ht="12.75">
      <c r="A177" s="55"/>
      <c r="B177" s="2"/>
      <c r="C177" s="6" t="s">
        <v>188</v>
      </c>
      <c r="D177" s="58">
        <v>11763</v>
      </c>
      <c r="E177" s="101">
        <f t="shared" si="12"/>
        <v>13997.97</v>
      </c>
      <c r="F177" s="83">
        <f t="shared" si="13"/>
        <v>41993.909999999996</v>
      </c>
      <c r="G177" s="109">
        <f t="shared" si="14"/>
        <v>10498.477499999999</v>
      </c>
    </row>
    <row r="178" spans="1:7" ht="12.75">
      <c r="A178" s="55"/>
      <c r="B178" s="2"/>
      <c r="C178" s="6" t="s">
        <v>189</v>
      </c>
      <c r="D178" s="58">
        <v>12351</v>
      </c>
      <c r="E178" s="101">
        <f t="shared" si="12"/>
        <v>14697.689999999999</v>
      </c>
      <c r="F178" s="83">
        <f t="shared" si="13"/>
        <v>44093.06999999999</v>
      </c>
      <c r="G178" s="109">
        <f t="shared" si="14"/>
        <v>11023.267499999998</v>
      </c>
    </row>
    <row r="179" spans="1:7" ht="12.75">
      <c r="A179" s="33" t="s">
        <v>213</v>
      </c>
      <c r="B179" s="2"/>
      <c r="C179" s="6" t="s">
        <v>190</v>
      </c>
      <c r="D179" s="58">
        <v>13893</v>
      </c>
      <c r="E179" s="101">
        <f t="shared" si="12"/>
        <v>16532.67</v>
      </c>
      <c r="F179" s="83">
        <f t="shared" si="13"/>
        <v>49598.009999999995</v>
      </c>
      <c r="G179" s="109">
        <f t="shared" si="14"/>
        <v>12399.502499999999</v>
      </c>
    </row>
    <row r="180" spans="1:7" ht="12.75">
      <c r="A180" s="55"/>
      <c r="B180" s="2"/>
      <c r="C180" s="6" t="s">
        <v>191</v>
      </c>
      <c r="D180" s="58">
        <v>12682</v>
      </c>
      <c r="E180" s="101">
        <f t="shared" si="12"/>
        <v>15091.58</v>
      </c>
      <c r="F180" s="83">
        <f t="shared" si="13"/>
        <v>45274.74</v>
      </c>
      <c r="G180" s="109">
        <f t="shared" si="14"/>
        <v>11318.685</v>
      </c>
    </row>
    <row r="181" spans="1:7" ht="12.75">
      <c r="A181" s="55"/>
      <c r="B181" s="2"/>
      <c r="C181" s="6" t="s">
        <v>192</v>
      </c>
      <c r="D181" s="58">
        <v>13893</v>
      </c>
      <c r="E181" s="101">
        <f t="shared" si="12"/>
        <v>16532.67</v>
      </c>
      <c r="F181" s="83">
        <f t="shared" si="13"/>
        <v>49598.009999999995</v>
      </c>
      <c r="G181" s="109">
        <f t="shared" si="14"/>
        <v>12399.502499999999</v>
      </c>
    </row>
    <row r="182" spans="1:7" ht="12.75">
      <c r="A182" s="55"/>
      <c r="B182" s="2"/>
      <c r="C182" s="6" t="s">
        <v>193</v>
      </c>
      <c r="D182" s="58">
        <v>13893</v>
      </c>
      <c r="E182" s="101">
        <f t="shared" si="12"/>
        <v>16532.67</v>
      </c>
      <c r="F182" s="83">
        <f t="shared" si="13"/>
        <v>49598.009999999995</v>
      </c>
      <c r="G182" s="109">
        <f t="shared" si="14"/>
        <v>12399.502499999999</v>
      </c>
    </row>
    <row r="183" spans="1:7" ht="12.75">
      <c r="A183" s="51"/>
      <c r="B183" s="3"/>
      <c r="C183" s="6" t="s">
        <v>194</v>
      </c>
      <c r="D183" s="58">
        <v>14865</v>
      </c>
      <c r="E183" s="101">
        <f t="shared" si="12"/>
        <v>17689.35</v>
      </c>
      <c r="F183" s="83">
        <f t="shared" si="13"/>
        <v>53068.049999999996</v>
      </c>
      <c r="G183" s="109">
        <f t="shared" si="14"/>
        <v>13267.012499999999</v>
      </c>
    </row>
    <row r="184" spans="1:7" ht="12.75">
      <c r="A184" s="51"/>
      <c r="B184" s="5" t="s">
        <v>18</v>
      </c>
      <c r="C184" s="5" t="s">
        <v>195</v>
      </c>
      <c r="D184" s="57">
        <v>14962</v>
      </c>
      <c r="E184" s="101">
        <f t="shared" si="12"/>
        <v>17804.78</v>
      </c>
      <c r="F184" s="83">
        <f t="shared" si="13"/>
        <v>53414.34</v>
      </c>
      <c r="G184" s="109">
        <f t="shared" si="14"/>
        <v>13353.585</v>
      </c>
    </row>
    <row r="185" spans="1:7" ht="12.75">
      <c r="A185" s="51"/>
      <c r="B185" s="6"/>
      <c r="C185" s="6" t="s">
        <v>196</v>
      </c>
      <c r="D185" s="58">
        <v>17099</v>
      </c>
      <c r="E185" s="101">
        <f t="shared" si="12"/>
        <v>20347.809999999998</v>
      </c>
      <c r="F185" s="83">
        <f t="shared" si="13"/>
        <v>61043.42999999999</v>
      </c>
      <c r="G185" s="109">
        <f t="shared" si="14"/>
        <v>15260.857499999998</v>
      </c>
    </row>
    <row r="186" spans="1:7" ht="12.75">
      <c r="A186" s="51"/>
      <c r="B186" s="7"/>
      <c r="C186" s="7" t="s">
        <v>197</v>
      </c>
      <c r="D186" s="59">
        <v>16244</v>
      </c>
      <c r="E186" s="101">
        <f t="shared" si="12"/>
        <v>19330.36</v>
      </c>
      <c r="F186" s="83">
        <f t="shared" si="13"/>
        <v>57991.08</v>
      </c>
      <c r="G186" s="109">
        <f t="shared" si="14"/>
        <v>14497.77</v>
      </c>
    </row>
    <row r="187" spans="1:7" ht="12.75">
      <c r="A187" s="51"/>
      <c r="B187" s="6" t="s">
        <v>19</v>
      </c>
      <c r="C187" s="5" t="s">
        <v>198</v>
      </c>
      <c r="D187" s="57">
        <v>18639</v>
      </c>
      <c r="E187" s="101">
        <f t="shared" si="12"/>
        <v>22180.41</v>
      </c>
      <c r="F187" s="83">
        <f t="shared" si="13"/>
        <v>66541.23</v>
      </c>
      <c r="G187" s="109">
        <f t="shared" si="14"/>
        <v>16635.3075</v>
      </c>
    </row>
    <row r="188" spans="1:7" ht="12.75">
      <c r="A188" s="52"/>
      <c r="B188" s="7"/>
      <c r="C188" s="7" t="s">
        <v>199</v>
      </c>
      <c r="D188" s="59">
        <v>20643</v>
      </c>
      <c r="E188" s="101">
        <f t="shared" si="12"/>
        <v>24565.17</v>
      </c>
      <c r="F188" s="83">
        <f t="shared" si="13"/>
        <v>73695.51</v>
      </c>
      <c r="G188" s="109">
        <f t="shared" si="14"/>
        <v>18423.8775</v>
      </c>
    </row>
    <row r="189" spans="1:7" ht="12.75">
      <c r="A189" s="56"/>
      <c r="B189" s="3"/>
      <c r="C189" s="3"/>
      <c r="D189" s="31"/>
      <c r="E189" s="97"/>
      <c r="F189" s="31"/>
      <c r="G189" s="112"/>
    </row>
    <row r="190" spans="1:7" ht="12.75">
      <c r="A190" s="50" t="s">
        <v>14</v>
      </c>
      <c r="B190" s="5" t="s">
        <v>10</v>
      </c>
      <c r="C190" s="5" t="s">
        <v>200</v>
      </c>
      <c r="D190" s="57">
        <v>13287</v>
      </c>
      <c r="E190" s="101">
        <f aca="true" t="shared" si="15" ref="E190:E197">D190*1.19</f>
        <v>15811.529999999999</v>
      </c>
      <c r="F190" s="83">
        <f aca="true" t="shared" si="16" ref="F190:F197">E190*3</f>
        <v>47434.59</v>
      </c>
      <c r="G190" s="109">
        <f aca="true" t="shared" si="17" ref="G190:G197">F190/4</f>
        <v>11858.6475</v>
      </c>
    </row>
    <row r="191" spans="1:7" ht="12.75">
      <c r="A191" s="51"/>
      <c r="B191" s="6"/>
      <c r="C191" s="6" t="s">
        <v>201</v>
      </c>
      <c r="D191" s="58">
        <v>12895</v>
      </c>
      <c r="E191" s="101">
        <f t="shared" si="15"/>
        <v>15345.05</v>
      </c>
      <c r="F191" s="83">
        <f t="shared" si="16"/>
        <v>46035.149999999994</v>
      </c>
      <c r="G191" s="109">
        <f t="shared" si="17"/>
        <v>11508.787499999999</v>
      </c>
    </row>
    <row r="192" spans="1:7" ht="12.75">
      <c r="A192" s="51"/>
      <c r="B192" s="6"/>
      <c r="C192" s="6" t="s">
        <v>202</v>
      </c>
      <c r="D192" s="58">
        <v>12183</v>
      </c>
      <c r="E192" s="101">
        <f t="shared" si="15"/>
        <v>14497.769999999999</v>
      </c>
      <c r="F192" s="83">
        <f t="shared" si="16"/>
        <v>43493.31</v>
      </c>
      <c r="G192" s="109">
        <f t="shared" si="17"/>
        <v>10873.3275</v>
      </c>
    </row>
    <row r="193" spans="1:7" ht="12.75">
      <c r="A193" s="51"/>
      <c r="B193" s="6"/>
      <c r="C193" s="6" t="s">
        <v>203</v>
      </c>
      <c r="D193" s="58">
        <v>17496</v>
      </c>
      <c r="E193" s="101">
        <f t="shared" si="15"/>
        <v>20820.239999999998</v>
      </c>
      <c r="F193" s="83">
        <f t="shared" si="16"/>
        <v>62460.719999999994</v>
      </c>
      <c r="G193" s="109">
        <f t="shared" si="17"/>
        <v>15615.179999999998</v>
      </c>
    </row>
    <row r="194" spans="1:7" ht="12.75">
      <c r="A194" s="33" t="s">
        <v>213</v>
      </c>
      <c r="B194" s="7"/>
      <c r="C194" s="7" t="s">
        <v>204</v>
      </c>
      <c r="D194" s="59">
        <v>19949</v>
      </c>
      <c r="E194" s="101">
        <f t="shared" si="15"/>
        <v>23739.309999999998</v>
      </c>
      <c r="F194" s="83">
        <f t="shared" si="16"/>
        <v>71217.93</v>
      </c>
      <c r="G194" s="109">
        <f t="shared" si="17"/>
        <v>17804.4825</v>
      </c>
    </row>
    <row r="195" spans="1:7" ht="12.75">
      <c r="A195" s="33" t="s">
        <v>213</v>
      </c>
      <c r="B195" s="5" t="s">
        <v>18</v>
      </c>
      <c r="C195" s="5" t="s">
        <v>205</v>
      </c>
      <c r="D195" s="57">
        <v>17170</v>
      </c>
      <c r="E195" s="101">
        <f t="shared" si="15"/>
        <v>20432.3</v>
      </c>
      <c r="F195" s="83">
        <f t="shared" si="16"/>
        <v>61296.899999999994</v>
      </c>
      <c r="G195" s="109">
        <f t="shared" si="17"/>
        <v>15324.224999999999</v>
      </c>
    </row>
    <row r="196" spans="1:12" ht="12.75">
      <c r="A196" s="33" t="s">
        <v>213</v>
      </c>
      <c r="B196" s="6"/>
      <c r="C196" s="6" t="s">
        <v>206</v>
      </c>
      <c r="D196" s="58">
        <v>18025</v>
      </c>
      <c r="E196" s="101">
        <f t="shared" si="15"/>
        <v>21449.75</v>
      </c>
      <c r="F196" s="83">
        <f t="shared" si="16"/>
        <v>64349.25</v>
      </c>
      <c r="G196" s="109">
        <f t="shared" si="17"/>
        <v>16087.3125</v>
      </c>
      <c r="L196" s="1"/>
    </row>
    <row r="197" spans="1:7" ht="12.75">
      <c r="A197" s="52"/>
      <c r="B197" s="7"/>
      <c r="C197" s="7" t="s">
        <v>207</v>
      </c>
      <c r="D197" s="59">
        <v>15892</v>
      </c>
      <c r="E197" s="101">
        <f t="shared" si="15"/>
        <v>18911.48</v>
      </c>
      <c r="F197" s="83">
        <f t="shared" si="16"/>
        <v>56734.44</v>
      </c>
      <c r="G197" s="109">
        <f t="shared" si="17"/>
        <v>14183.61</v>
      </c>
    </row>
    <row r="198" spans="1:7" ht="12.75">
      <c r="A198" s="56"/>
      <c r="B198" s="3"/>
      <c r="C198" s="3"/>
      <c r="D198" s="31"/>
      <c r="E198" s="97"/>
      <c r="F198" s="31"/>
      <c r="G198" s="112"/>
    </row>
    <row r="199" spans="1:7" ht="12.75">
      <c r="A199" s="50" t="s">
        <v>208</v>
      </c>
      <c r="B199" s="5" t="s">
        <v>18</v>
      </c>
      <c r="C199" s="5" t="s">
        <v>209</v>
      </c>
      <c r="D199" s="57">
        <v>16743</v>
      </c>
      <c r="E199" s="101">
        <f>D199*1.19</f>
        <v>19924.17</v>
      </c>
      <c r="F199" s="83">
        <f>E199*3</f>
        <v>59772.509999999995</v>
      </c>
      <c r="G199" s="109">
        <f>F199/4</f>
        <v>14943.127499999999</v>
      </c>
    </row>
    <row r="200" spans="1:7" ht="12.75">
      <c r="A200" s="51"/>
      <c r="B200" s="6"/>
      <c r="C200" s="6" t="s">
        <v>210</v>
      </c>
      <c r="D200" s="58">
        <v>18524</v>
      </c>
      <c r="E200" s="101">
        <f>D200*1.19</f>
        <v>22043.559999999998</v>
      </c>
      <c r="F200" s="83">
        <f>E200*3</f>
        <v>66130.68</v>
      </c>
      <c r="G200" s="109">
        <f>F200/4</f>
        <v>16532.67</v>
      </c>
    </row>
    <row r="201" spans="1:7" ht="12.75">
      <c r="A201" s="33" t="s">
        <v>213</v>
      </c>
      <c r="B201" s="6"/>
      <c r="C201" s="6" t="s">
        <v>211</v>
      </c>
      <c r="D201" s="58">
        <v>19023</v>
      </c>
      <c r="E201" s="101">
        <f>D201*1.19</f>
        <v>22637.37</v>
      </c>
      <c r="F201" s="83">
        <f>E201*3</f>
        <v>67912.11</v>
      </c>
      <c r="G201" s="109">
        <f>F201/4</f>
        <v>16978.0275</v>
      </c>
    </row>
    <row r="202" spans="1:7" ht="13.5" thickBot="1">
      <c r="A202" s="33" t="s">
        <v>213</v>
      </c>
      <c r="B202" s="7"/>
      <c r="C202" s="7" t="s">
        <v>212</v>
      </c>
      <c r="D202" s="59">
        <v>19877</v>
      </c>
      <c r="E202" s="105">
        <f>D202*1.19</f>
        <v>23653.629999999997</v>
      </c>
      <c r="F202" s="83">
        <f>E202*3</f>
        <v>70960.88999999998</v>
      </c>
      <c r="G202" s="109">
        <f>F202/4</f>
        <v>17740.222499999996</v>
      </c>
    </row>
    <row r="205" spans="3:9" ht="12.75">
      <c r="C205" s="129" t="s">
        <v>268</v>
      </c>
      <c r="D205" s="130"/>
      <c r="E205" s="130"/>
      <c r="F205" s="130"/>
      <c r="G205" s="130"/>
      <c r="H205" s="130"/>
      <c r="I205" s="130"/>
    </row>
    <row r="207" ht="12.75">
      <c r="C207" s="41" t="s">
        <v>271</v>
      </c>
    </row>
    <row r="214" spans="3:8" ht="12.75">
      <c r="C214" s="87"/>
      <c r="D214" s="80"/>
      <c r="E214" s="80"/>
      <c r="F214" s="104"/>
      <c r="G214" s="104"/>
      <c r="H214" s="79"/>
    </row>
    <row r="216" ht="12.75">
      <c r="A216" s="35"/>
    </row>
    <row r="217" ht="5.25" customHeight="1">
      <c r="A217" s="35"/>
    </row>
    <row r="218" spans="1:7" ht="12.75">
      <c r="A218" s="129"/>
      <c r="B218" s="130"/>
      <c r="C218" s="130"/>
      <c r="D218" s="130"/>
      <c r="E218" s="130"/>
      <c r="F218" s="130"/>
      <c r="G218" s="130"/>
    </row>
    <row r="219" ht="12.75">
      <c r="A219" s="36"/>
    </row>
    <row r="220" spans="1:9" ht="12.75">
      <c r="A220" s="75"/>
      <c r="B220" s="75"/>
      <c r="C220" s="75"/>
      <c r="D220" s="75"/>
      <c r="E220" s="75"/>
      <c r="F220" s="75"/>
      <c r="G220" s="75"/>
      <c r="H220" s="75"/>
      <c r="I220" s="75"/>
    </row>
    <row r="221" spans="1:9" ht="20.25">
      <c r="A221" s="122"/>
      <c r="B221" s="123"/>
      <c r="C221" s="123"/>
      <c r="D221" s="123"/>
      <c r="E221" s="123"/>
      <c r="F221" s="123"/>
      <c r="G221" s="123"/>
      <c r="H221" s="123"/>
      <c r="I221" s="123"/>
    </row>
    <row r="222" spans="1:9" ht="12.75">
      <c r="A222" s="124"/>
      <c r="B222" s="124"/>
      <c r="C222" s="124"/>
      <c r="D222" s="124"/>
      <c r="E222" s="124"/>
      <c r="F222" s="124"/>
      <c r="G222" s="124"/>
      <c r="H222" s="124"/>
      <c r="I222" s="124"/>
    </row>
  </sheetData>
  <mergeCells count="15">
    <mergeCell ref="F3:G3"/>
    <mergeCell ref="F214:G214"/>
    <mergeCell ref="A218:G218"/>
    <mergeCell ref="H171:I171"/>
    <mergeCell ref="C205:I205"/>
    <mergeCell ref="A221:I221"/>
    <mergeCell ref="A222:I222"/>
    <mergeCell ref="H17:I17"/>
    <mergeCell ref="H157:I157"/>
    <mergeCell ref="H48:I48"/>
    <mergeCell ref="H110:I110"/>
    <mergeCell ref="H34:I34"/>
    <mergeCell ref="H81:I81"/>
    <mergeCell ref="H96:I96"/>
    <mergeCell ref="H142:I142"/>
  </mergeCells>
  <printOptions/>
  <pageMargins left="0.2" right="0.2362204724409449" top="0.4330708661417323" bottom="0.7086614173228347" header="0.1968503937007874" footer="0.15748031496062992"/>
  <pageSetup horizontalDpi="600" verticalDpi="600" orientation="portrait" paperSize="9" scale="94" r:id="rId5"/>
  <headerFooter alignWithMargins="0">
    <oddHeader>&amp;L&amp;"Arial,Tučná kurzíva"&amp;14AKCIA !!!!!&amp;C&amp;"Arial,Tučná kurzíva"&amp;18 4 za cenu 3&amp;R&amp;"Arial,Tučná kurzíva"&amp;14Cenník  ZIMA  2005</oddHeader>
    <oddFooter>&amp;L&amp;7RODUX, s.r.o.
Slovenská 67, Prešov&amp;C&amp;"Arial,Tučné"&amp;7 051 - 7710 301
051 - 7481 135
0903 788 114
mail: roduxpneu@gmail.com&amp;R&amp;7ceny platné od 15.6.2005
&amp;P</oddFooter>
  </headerFooter>
  <rowBreaks count="3" manualBreakCount="3">
    <brk id="64" max="6" man="1"/>
    <brk id="125" max="6" man="1"/>
    <brk id="189" max="6" man="1"/>
  </rowBreaks>
  <legacyDrawing r:id="rId4"/>
  <oleObjects>
    <oleObject progId="Paint.Picture" shapeId="648514" r:id="rId1"/>
    <oleObject progId="PBrush" shapeId="672344" r:id="rId2"/>
    <oleObject progId="PBrush" shapeId="67317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9">
      <selection activeCell="A51" sqref="A51:IV51"/>
    </sheetView>
  </sheetViews>
  <sheetFormatPr defaultColWidth="9.140625" defaultRowHeight="12.75"/>
  <cols>
    <col min="1" max="1" width="5.421875" style="33" customWidth="1"/>
    <col min="2" max="2" width="3.7109375" style="0" bestFit="1" customWidth="1"/>
    <col min="3" max="3" width="42.57421875" style="0" bestFit="1" customWidth="1"/>
    <col min="4" max="4" width="9.28125" style="32" hidden="1" customWidth="1"/>
    <col min="5" max="5" width="9.421875" style="0" bestFit="1" customWidth="1"/>
    <col min="6" max="6" width="9.421875" style="0" customWidth="1"/>
    <col min="7" max="7" width="9.7109375" style="0" customWidth="1"/>
  </cols>
  <sheetData>
    <row r="2" spans="1:13" ht="15.75">
      <c r="A2" s="27" t="s">
        <v>20</v>
      </c>
      <c r="B2" s="27"/>
      <c r="C2" s="27"/>
      <c r="D2" s="30"/>
      <c r="J2" s="120"/>
      <c r="K2" s="120"/>
      <c r="L2" s="120"/>
      <c r="M2" s="120"/>
    </row>
    <row r="3" spans="1:13" ht="16.5" thickBot="1">
      <c r="A3" s="26" t="s">
        <v>269</v>
      </c>
      <c r="B3" s="26"/>
      <c r="C3" s="26"/>
      <c r="D3" s="30"/>
      <c r="E3" s="34"/>
      <c r="F3" s="131" t="s">
        <v>266</v>
      </c>
      <c r="G3" s="131"/>
      <c r="J3" s="121"/>
      <c r="K3" s="121"/>
      <c r="L3" s="121"/>
      <c r="M3" s="121"/>
    </row>
    <row r="4" spans="4:7" ht="12.75">
      <c r="D4" s="67" t="s">
        <v>259</v>
      </c>
      <c r="E4" s="118" t="s">
        <v>262</v>
      </c>
      <c r="F4" s="81" t="s">
        <v>262</v>
      </c>
      <c r="G4" s="116" t="s">
        <v>267</v>
      </c>
    </row>
    <row r="5" spans="3:7" ht="13.5" thickBot="1">
      <c r="C5" s="13" t="s">
        <v>15</v>
      </c>
      <c r="D5" s="68" t="s">
        <v>261</v>
      </c>
      <c r="E5" s="119" t="s">
        <v>263</v>
      </c>
      <c r="F5" s="82" t="s">
        <v>264</v>
      </c>
      <c r="G5" s="117" t="s">
        <v>265</v>
      </c>
    </row>
    <row r="6" spans="1:7" ht="12.75">
      <c r="A6" s="46" t="s">
        <v>0</v>
      </c>
      <c r="B6" s="5" t="s">
        <v>5</v>
      </c>
      <c r="C6" s="5" t="s">
        <v>216</v>
      </c>
      <c r="D6" s="57">
        <v>4915.92972972973</v>
      </c>
      <c r="E6" s="100">
        <f>D6*1.19</f>
        <v>5849.956378378378</v>
      </c>
      <c r="F6" s="83">
        <f>E6*3</f>
        <v>17549.869135135134</v>
      </c>
      <c r="G6" s="109">
        <f>F6/4</f>
        <v>4387.467283783783</v>
      </c>
    </row>
    <row r="7" spans="1:7" ht="12.75">
      <c r="A7" s="48"/>
      <c r="B7" s="7"/>
      <c r="C7" s="7" t="s">
        <v>217</v>
      </c>
      <c r="D7" s="58">
        <v>5424.621588719154</v>
      </c>
      <c r="E7" s="101">
        <f aca="true" t="shared" si="0" ref="E7:E40">D7*1.19</f>
        <v>6455.299690575793</v>
      </c>
      <c r="F7" s="83">
        <f aca="true" t="shared" si="1" ref="F7:F40">E7*3</f>
        <v>19365.899071727377</v>
      </c>
      <c r="G7" s="109">
        <f aca="true" t="shared" si="2" ref="G7:G40">F7/4</f>
        <v>4841.474767931844</v>
      </c>
    </row>
    <row r="8" spans="1:7" ht="12.75">
      <c r="A8" s="49"/>
      <c r="B8" s="8" t="s">
        <v>6</v>
      </c>
      <c r="C8" s="7" t="s">
        <v>218</v>
      </c>
      <c r="D8" s="62">
        <v>6055.855464159812</v>
      </c>
      <c r="E8" s="101">
        <f t="shared" si="0"/>
        <v>7206.468002350176</v>
      </c>
      <c r="F8" s="83">
        <f t="shared" si="1"/>
        <v>21619.40400705053</v>
      </c>
      <c r="G8" s="109">
        <f t="shared" si="2"/>
        <v>5404.851001762632</v>
      </c>
    </row>
    <row r="9" spans="3:7" ht="12.75">
      <c r="C9" s="24"/>
      <c r="D9" s="70"/>
      <c r="E9" s="101"/>
      <c r="F9" s="83"/>
      <c r="G9" s="109"/>
    </row>
    <row r="10" spans="1:7" ht="13.5" customHeight="1">
      <c r="A10" s="84" t="s">
        <v>17</v>
      </c>
      <c r="B10" s="8" t="s">
        <v>5</v>
      </c>
      <c r="C10" s="8" t="s">
        <v>215</v>
      </c>
      <c r="D10" s="62">
        <v>5984.610105757933</v>
      </c>
      <c r="E10" s="101">
        <f t="shared" si="0"/>
        <v>7121.686025851939</v>
      </c>
      <c r="F10" s="83">
        <f t="shared" si="1"/>
        <v>21365.05807755582</v>
      </c>
      <c r="G10" s="109">
        <f t="shared" si="2"/>
        <v>5341.264519388955</v>
      </c>
    </row>
    <row r="11" spans="1:7" ht="12.75" customHeight="1">
      <c r="A11" s="56"/>
      <c r="B11" s="3"/>
      <c r="C11" s="10"/>
      <c r="D11" s="61"/>
      <c r="E11" s="101"/>
      <c r="F11" s="83"/>
      <c r="G11" s="109"/>
    </row>
    <row r="12" spans="1:7" ht="12.75">
      <c r="A12" s="50" t="s">
        <v>3</v>
      </c>
      <c r="B12" s="11" t="s">
        <v>5</v>
      </c>
      <c r="C12" s="5" t="s">
        <v>219</v>
      </c>
      <c r="D12" s="57">
        <v>5742.37588719154</v>
      </c>
      <c r="E12" s="101">
        <f t="shared" si="0"/>
        <v>6833.427305757932</v>
      </c>
      <c r="F12" s="83">
        <f t="shared" si="1"/>
        <v>20500.281917273795</v>
      </c>
      <c r="G12" s="109">
        <f t="shared" si="2"/>
        <v>5125.070479318449</v>
      </c>
    </row>
    <row r="13" spans="1:7" ht="12.75">
      <c r="A13" s="55"/>
      <c r="B13" s="2"/>
      <c r="C13" s="6" t="s">
        <v>220</v>
      </c>
      <c r="D13" s="58">
        <v>5007.836242068156</v>
      </c>
      <c r="E13" s="101">
        <f t="shared" si="0"/>
        <v>5959.325128061106</v>
      </c>
      <c r="F13" s="83">
        <f t="shared" si="1"/>
        <v>17877.975384183315</v>
      </c>
      <c r="G13" s="109">
        <f t="shared" si="2"/>
        <v>4469.493846045829</v>
      </c>
    </row>
    <row r="14" spans="1:7" ht="12.75">
      <c r="A14" s="51"/>
      <c r="B14" s="4"/>
      <c r="C14" s="7" t="s">
        <v>221</v>
      </c>
      <c r="D14" s="59">
        <v>6726.986740305523</v>
      </c>
      <c r="E14" s="101">
        <f t="shared" si="0"/>
        <v>8005.114220963572</v>
      </c>
      <c r="F14" s="83">
        <f t="shared" si="1"/>
        <v>24015.342662890715</v>
      </c>
      <c r="G14" s="109">
        <f t="shared" si="2"/>
        <v>6003.835665722679</v>
      </c>
    </row>
    <row r="15" spans="1:7" ht="12.75">
      <c r="A15" s="51"/>
      <c r="B15" s="11" t="s">
        <v>6</v>
      </c>
      <c r="C15" s="3" t="s">
        <v>222</v>
      </c>
      <c r="D15" s="63">
        <v>6091.478143360752</v>
      </c>
      <c r="E15" s="101">
        <f t="shared" si="0"/>
        <v>7248.858990599295</v>
      </c>
      <c r="F15" s="83">
        <f t="shared" si="1"/>
        <v>21746.576971797884</v>
      </c>
      <c r="G15" s="109">
        <f t="shared" si="2"/>
        <v>5436.644242949471</v>
      </c>
    </row>
    <row r="16" spans="1:7" ht="12.75">
      <c r="A16" s="51"/>
      <c r="B16" s="2"/>
      <c r="C16" s="3" t="s">
        <v>223</v>
      </c>
      <c r="D16" s="65">
        <v>6554.572972972974</v>
      </c>
      <c r="E16" s="101">
        <f t="shared" si="0"/>
        <v>7799.941837837839</v>
      </c>
      <c r="F16" s="83">
        <f t="shared" si="1"/>
        <v>23399.825513513515</v>
      </c>
      <c r="G16" s="109">
        <f t="shared" si="2"/>
        <v>5849.956378378379</v>
      </c>
    </row>
    <row r="17" spans="1:8" ht="12.75">
      <c r="A17" s="51"/>
      <c r="B17" s="2"/>
      <c r="C17" s="3" t="s">
        <v>224</v>
      </c>
      <c r="D17" s="65">
        <v>7694.498707403056</v>
      </c>
      <c r="E17" s="101">
        <f t="shared" si="0"/>
        <v>9156.453461809637</v>
      </c>
      <c r="F17" s="83">
        <f t="shared" si="1"/>
        <v>27469.36038542891</v>
      </c>
      <c r="G17" s="109">
        <f t="shared" si="2"/>
        <v>6867.340096357228</v>
      </c>
      <c r="H17" s="78"/>
    </row>
    <row r="18" spans="1:7" ht="12.75">
      <c r="A18" s="52"/>
      <c r="B18" s="4"/>
      <c r="C18" s="17" t="s">
        <v>225</v>
      </c>
      <c r="D18" s="64">
        <v>9261.896592244419</v>
      </c>
      <c r="E18" s="101">
        <f t="shared" si="0"/>
        <v>11021.656944770857</v>
      </c>
      <c r="F18" s="83">
        <f t="shared" si="1"/>
        <v>33064.97083431257</v>
      </c>
      <c r="G18" s="109">
        <f t="shared" si="2"/>
        <v>8266.242708578142</v>
      </c>
    </row>
    <row r="19" spans="3:7" ht="12.75">
      <c r="C19" s="10"/>
      <c r="D19" s="61"/>
      <c r="E19" s="101"/>
      <c r="F19" s="83"/>
      <c r="G19" s="109"/>
    </row>
    <row r="20" spans="1:7" ht="12.75">
      <c r="A20" s="50" t="s">
        <v>4</v>
      </c>
      <c r="B20" s="5" t="s">
        <v>6</v>
      </c>
      <c r="C20" s="5" t="s">
        <v>226</v>
      </c>
      <c r="D20" s="57">
        <v>6472.640810810811</v>
      </c>
      <c r="E20" s="101">
        <f t="shared" si="0"/>
        <v>7702.442564864865</v>
      </c>
      <c r="F20" s="83">
        <f t="shared" si="1"/>
        <v>23107.327694594595</v>
      </c>
      <c r="G20" s="109">
        <f t="shared" si="2"/>
        <v>5776.831923648649</v>
      </c>
    </row>
    <row r="21" spans="1:7" ht="12.75">
      <c r="A21" s="55"/>
      <c r="B21" s="6"/>
      <c r="C21" s="7" t="s">
        <v>227</v>
      </c>
      <c r="D21" s="59">
        <v>6769.733955346652</v>
      </c>
      <c r="E21" s="101">
        <f t="shared" si="0"/>
        <v>8055.983406862515</v>
      </c>
      <c r="F21" s="83">
        <f t="shared" si="1"/>
        <v>24167.950220587547</v>
      </c>
      <c r="G21" s="109">
        <f t="shared" si="2"/>
        <v>6041.987555146887</v>
      </c>
    </row>
    <row r="22" spans="1:7" ht="12.75">
      <c r="A22" s="55"/>
      <c r="B22" s="5" t="s">
        <v>9</v>
      </c>
      <c r="C22" s="5" t="s">
        <v>228</v>
      </c>
      <c r="D22" s="57">
        <v>8406.952291421858</v>
      </c>
      <c r="E22" s="101">
        <f t="shared" si="0"/>
        <v>10004.273226792011</v>
      </c>
      <c r="F22" s="83">
        <f t="shared" si="1"/>
        <v>30012.819680376033</v>
      </c>
      <c r="G22" s="109">
        <f t="shared" si="2"/>
        <v>7503.204920094008</v>
      </c>
    </row>
    <row r="23" spans="1:7" ht="12.75">
      <c r="A23" s="55"/>
      <c r="B23" s="6"/>
      <c r="C23" s="6" t="s">
        <v>229</v>
      </c>
      <c r="D23" s="58">
        <v>8549.443008225617</v>
      </c>
      <c r="E23" s="101">
        <f t="shared" si="0"/>
        <v>10173.837179788483</v>
      </c>
      <c r="F23" s="83">
        <f t="shared" si="1"/>
        <v>30521.51153936545</v>
      </c>
      <c r="G23" s="109">
        <f t="shared" si="2"/>
        <v>7630.377884841362</v>
      </c>
    </row>
    <row r="24" spans="1:7" ht="12.75">
      <c r="A24" s="55"/>
      <c r="B24" s="6"/>
      <c r="C24" s="6" t="s">
        <v>230</v>
      </c>
      <c r="D24" s="58">
        <v>8549.443008225617</v>
      </c>
      <c r="E24" s="101">
        <f t="shared" si="0"/>
        <v>10173.837179788483</v>
      </c>
      <c r="F24" s="83">
        <f t="shared" si="1"/>
        <v>30521.51153936545</v>
      </c>
      <c r="G24" s="109">
        <f t="shared" si="2"/>
        <v>7630.377884841362</v>
      </c>
    </row>
    <row r="25" spans="1:7" ht="12.75">
      <c r="A25" s="55"/>
      <c r="B25" s="6"/>
      <c r="C25" s="6" t="s">
        <v>231</v>
      </c>
      <c r="D25" s="58">
        <v>11753.346775558168</v>
      </c>
      <c r="E25" s="101">
        <f t="shared" si="0"/>
        <v>13986.482662914219</v>
      </c>
      <c r="F25" s="83">
        <f t="shared" si="1"/>
        <v>41959.44798874266</v>
      </c>
      <c r="G25" s="109">
        <f t="shared" si="2"/>
        <v>10489.861997185664</v>
      </c>
    </row>
    <row r="26" spans="1:7" ht="12.75">
      <c r="A26" s="51"/>
      <c r="B26" s="7"/>
      <c r="C26" s="7" t="s">
        <v>232</v>
      </c>
      <c r="D26" s="59">
        <v>12361.069682726205</v>
      </c>
      <c r="E26" s="101">
        <f t="shared" si="0"/>
        <v>14709.672922444184</v>
      </c>
      <c r="F26" s="83">
        <f t="shared" si="1"/>
        <v>44129.018767332556</v>
      </c>
      <c r="G26" s="109">
        <f t="shared" si="2"/>
        <v>11032.254691833139</v>
      </c>
    </row>
    <row r="27" spans="1:7" ht="12.75">
      <c r="A27" s="51"/>
      <c r="B27" s="5" t="s">
        <v>10</v>
      </c>
      <c r="C27" s="5" t="s">
        <v>233</v>
      </c>
      <c r="D27" s="57">
        <v>9667.995135135136</v>
      </c>
      <c r="E27" s="101">
        <f t="shared" si="0"/>
        <v>11504.914210810812</v>
      </c>
      <c r="F27" s="83">
        <f t="shared" si="1"/>
        <v>34514.74263243243</v>
      </c>
      <c r="G27" s="109">
        <f t="shared" si="2"/>
        <v>8628.685658108108</v>
      </c>
    </row>
    <row r="28" spans="1:7" ht="12.75">
      <c r="A28" s="52"/>
      <c r="B28" s="7"/>
      <c r="C28" s="7" t="s">
        <v>234</v>
      </c>
      <c r="D28" s="59">
        <v>11578.083193889543</v>
      </c>
      <c r="E28" s="101">
        <f t="shared" si="0"/>
        <v>13777.919000728554</v>
      </c>
      <c r="F28" s="83">
        <f t="shared" si="1"/>
        <v>41333.757002185666</v>
      </c>
      <c r="G28" s="109">
        <f t="shared" si="2"/>
        <v>10333.439250546417</v>
      </c>
    </row>
    <row r="29" spans="1:7" ht="12.75">
      <c r="A29" s="56"/>
      <c r="B29" s="3"/>
      <c r="C29" s="10"/>
      <c r="D29" s="61"/>
      <c r="E29" s="101"/>
      <c r="F29" s="83"/>
      <c r="G29" s="109"/>
    </row>
    <row r="30" spans="1:7" ht="12.75">
      <c r="A30" s="50" t="s">
        <v>7</v>
      </c>
      <c r="B30" s="8" t="s">
        <v>9</v>
      </c>
      <c r="C30" s="8" t="s">
        <v>235</v>
      </c>
      <c r="D30" s="60">
        <v>7039.041410105759</v>
      </c>
      <c r="E30" s="101">
        <f t="shared" si="0"/>
        <v>8376.459278025852</v>
      </c>
      <c r="F30" s="83">
        <f t="shared" si="1"/>
        <v>25129.377834077553</v>
      </c>
      <c r="G30" s="109">
        <f t="shared" si="2"/>
        <v>6282.344458519388</v>
      </c>
    </row>
    <row r="31" spans="1:7" ht="12.75">
      <c r="A31" s="51"/>
      <c r="B31" s="11" t="s">
        <v>10</v>
      </c>
      <c r="C31" s="5" t="s">
        <v>236</v>
      </c>
      <c r="D31" s="57">
        <v>13405.526636897766</v>
      </c>
      <c r="E31" s="101">
        <f t="shared" si="0"/>
        <v>15952.576697908342</v>
      </c>
      <c r="F31" s="83">
        <f t="shared" si="1"/>
        <v>47857.730093725026</v>
      </c>
      <c r="G31" s="109">
        <f t="shared" si="2"/>
        <v>11964.432523431256</v>
      </c>
    </row>
    <row r="32" spans="1:7" ht="12.75">
      <c r="A32" s="52"/>
      <c r="B32" s="4"/>
      <c r="C32" s="7" t="s">
        <v>237</v>
      </c>
      <c r="D32" s="59">
        <v>12713.734206815512</v>
      </c>
      <c r="E32" s="101">
        <f t="shared" si="0"/>
        <v>15129.34370611046</v>
      </c>
      <c r="F32" s="83">
        <f t="shared" si="1"/>
        <v>45388.031118331375</v>
      </c>
      <c r="G32" s="109">
        <f t="shared" si="2"/>
        <v>11347.007779582844</v>
      </c>
    </row>
    <row r="33" spans="3:8" ht="12.75">
      <c r="C33" s="3"/>
      <c r="D33" s="61"/>
      <c r="E33" s="101"/>
      <c r="F33" s="83"/>
      <c r="G33" s="109"/>
      <c r="H33" s="78"/>
    </row>
    <row r="34" spans="1:7" ht="12.75">
      <c r="A34" s="50" t="s">
        <v>8</v>
      </c>
      <c r="B34" s="18" t="s">
        <v>10</v>
      </c>
      <c r="C34" s="5" t="s">
        <v>238</v>
      </c>
      <c r="D34" s="57">
        <v>9618.12338425382</v>
      </c>
      <c r="E34" s="101">
        <f t="shared" si="0"/>
        <v>11445.566827262046</v>
      </c>
      <c r="F34" s="83">
        <f t="shared" si="1"/>
        <v>34336.70048178614</v>
      </c>
      <c r="G34" s="109">
        <f t="shared" si="2"/>
        <v>8584.175120446534</v>
      </c>
    </row>
    <row r="35" spans="1:7" ht="12.75">
      <c r="A35" s="55"/>
      <c r="B35" s="21"/>
      <c r="C35" s="6" t="s">
        <v>239</v>
      </c>
      <c r="D35" s="58">
        <v>10330.57696827262</v>
      </c>
      <c r="E35" s="101">
        <f t="shared" si="0"/>
        <v>12293.386592244418</v>
      </c>
      <c r="F35" s="83">
        <f t="shared" si="1"/>
        <v>36880.15977673326</v>
      </c>
      <c r="G35" s="109">
        <f t="shared" si="2"/>
        <v>9220.039944183314</v>
      </c>
    </row>
    <row r="36" spans="1:7" ht="12.75">
      <c r="A36" s="55"/>
      <c r="B36" s="21"/>
      <c r="C36" s="6" t="s">
        <v>240</v>
      </c>
      <c r="D36" s="58">
        <v>13636.36159811986</v>
      </c>
      <c r="E36" s="101">
        <f t="shared" si="0"/>
        <v>16227.270301762632</v>
      </c>
      <c r="F36" s="83">
        <f t="shared" si="1"/>
        <v>48681.81090528789</v>
      </c>
      <c r="G36" s="109">
        <f t="shared" si="2"/>
        <v>12170.452726321973</v>
      </c>
    </row>
    <row r="37" spans="1:7" ht="12.75">
      <c r="A37" s="51"/>
      <c r="B37" s="15"/>
      <c r="C37" s="7" t="s">
        <v>241</v>
      </c>
      <c r="D37" s="59">
        <v>13180.391304347828</v>
      </c>
      <c r="E37" s="101">
        <f t="shared" si="0"/>
        <v>15684.665652173915</v>
      </c>
      <c r="F37" s="83">
        <f t="shared" si="1"/>
        <v>47053.99695652175</v>
      </c>
      <c r="G37" s="109">
        <f t="shared" si="2"/>
        <v>11763.499239130437</v>
      </c>
    </row>
    <row r="38" spans="1:7" ht="12.75">
      <c r="A38" s="52"/>
      <c r="B38" s="12" t="s">
        <v>18</v>
      </c>
      <c r="C38" s="8" t="s">
        <v>242</v>
      </c>
      <c r="D38" s="62">
        <v>16386.432432432433</v>
      </c>
      <c r="E38" s="101">
        <f t="shared" si="0"/>
        <v>19499.854594594595</v>
      </c>
      <c r="F38" s="83">
        <f t="shared" si="1"/>
        <v>58499.563783783786</v>
      </c>
      <c r="G38" s="109">
        <f t="shared" si="2"/>
        <v>14624.890945945946</v>
      </c>
    </row>
    <row r="39" spans="3:7" ht="12.75">
      <c r="C39" s="3"/>
      <c r="D39" s="61"/>
      <c r="E39" s="101"/>
      <c r="F39" s="83"/>
      <c r="G39" s="109"/>
    </row>
    <row r="40" spans="1:7" ht="13.5" thickBot="1">
      <c r="A40" s="84" t="s">
        <v>244</v>
      </c>
      <c r="B40" s="8" t="s">
        <v>5</v>
      </c>
      <c r="C40" s="8" t="s">
        <v>243</v>
      </c>
      <c r="D40" s="62">
        <v>7262.0393819036435</v>
      </c>
      <c r="E40" s="105">
        <f t="shared" si="0"/>
        <v>8641.826864465336</v>
      </c>
      <c r="F40" s="83">
        <f t="shared" si="1"/>
        <v>25925.48059339601</v>
      </c>
      <c r="G40" s="109">
        <f t="shared" si="2"/>
        <v>6481.370148349002</v>
      </c>
    </row>
    <row r="42" spans="1:7" ht="12.75">
      <c r="A42" s="129" t="s">
        <v>268</v>
      </c>
      <c r="B42" s="130"/>
      <c r="C42" s="130"/>
      <c r="D42" s="130"/>
      <c r="E42" s="130"/>
      <c r="F42" s="130"/>
      <c r="G42" s="130"/>
    </row>
    <row r="43" spans="1:7" ht="4.5" customHeight="1">
      <c r="A43" s="85"/>
      <c r="E43" s="34"/>
      <c r="F43" s="34"/>
      <c r="G43" s="34"/>
    </row>
    <row r="44" spans="1:7" ht="12.75">
      <c r="A44" s="86"/>
      <c r="E44" s="34"/>
      <c r="F44" s="34"/>
      <c r="G44" s="34"/>
    </row>
    <row r="45" spans="1:7" ht="12.75">
      <c r="A45" s="86"/>
      <c r="E45" s="34"/>
      <c r="F45" s="34"/>
      <c r="G45" s="34"/>
    </row>
    <row r="46" spans="1:9" ht="12.75">
      <c r="A46" s="130"/>
      <c r="B46" s="130"/>
      <c r="C46" s="130"/>
      <c r="D46" s="130"/>
      <c r="E46" s="130"/>
      <c r="F46" s="130"/>
      <c r="G46" s="130"/>
      <c r="H46" s="130"/>
      <c r="I46" s="130"/>
    </row>
    <row r="47" spans="1:9" ht="20.25">
      <c r="A47" s="122"/>
      <c r="B47" s="123"/>
      <c r="C47" s="123"/>
      <c r="D47" s="123"/>
      <c r="E47" s="123"/>
      <c r="F47" s="123"/>
      <c r="G47" s="123"/>
      <c r="H47" s="123"/>
      <c r="I47" s="123"/>
    </row>
    <row r="48" spans="1:9" ht="12.75">
      <c r="A48" s="124"/>
      <c r="B48" s="124"/>
      <c r="C48" s="124"/>
      <c r="D48" s="124"/>
      <c r="E48" s="124"/>
      <c r="F48" s="124"/>
      <c r="G48" s="124"/>
      <c r="H48" s="124"/>
      <c r="I48" s="124"/>
    </row>
    <row r="51" spans="3:7" ht="12.75">
      <c r="C51" s="41"/>
      <c r="E51" s="41"/>
      <c r="G51" s="78"/>
    </row>
  </sheetData>
  <mergeCells count="5">
    <mergeCell ref="A47:I47"/>
    <mergeCell ref="A48:I48"/>
    <mergeCell ref="A46:I46"/>
    <mergeCell ref="F3:G3"/>
    <mergeCell ref="A42:G42"/>
  </mergeCells>
  <printOptions/>
  <pageMargins left="0.31" right="0.2" top="0.84" bottom="1" header="0.23" footer="0.4921259845"/>
  <pageSetup horizontalDpi="600" verticalDpi="600" orientation="portrait" paperSize="9" r:id="rId3"/>
  <headerFooter alignWithMargins="0">
    <oddHeader>&amp;L&amp;"Arial,Tučná kurzíva"&amp;16AKCIA !!!&amp;C&amp;"Arial,Tučná kurzíva"&amp;18 4 za cenu 3&amp;R&amp;"Arial,Tučná kurzíva"&amp;16Cenník "4x4"
 ZIMA  2005</oddHeader>
    <oddFooter>&amp;L&amp;7RODUX,s.r.o.
Slovenská 67, Prešov&amp;C&amp;"Arial,Tučné"&amp;7 051 - 7710 301
051 - 7481 135
0903 788 114
mail: roduxpneu@gmail.com</oddFooter>
  </headerFooter>
  <legacyDrawing r:id="rId2"/>
  <oleObjects>
    <oleObject progId="PBrush" shapeId="8194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1">
      <selection activeCell="C31" sqref="C31"/>
    </sheetView>
  </sheetViews>
  <sheetFormatPr defaultColWidth="9.140625" defaultRowHeight="12.75"/>
  <cols>
    <col min="1" max="1" width="7.8515625" style="0" bestFit="1" customWidth="1"/>
    <col min="2" max="2" width="3.7109375" style="0" bestFit="1" customWidth="1"/>
    <col min="3" max="3" width="42.421875" style="0" customWidth="1"/>
    <col min="4" max="4" width="9.140625" style="32" hidden="1" customWidth="1"/>
    <col min="5" max="7" width="9.140625" style="32" customWidth="1"/>
  </cols>
  <sheetData>
    <row r="2" spans="1:7" ht="12.75" customHeight="1">
      <c r="A2" s="132" t="s">
        <v>270</v>
      </c>
      <c r="B2" s="133"/>
      <c r="C2" s="133"/>
      <c r="D2" s="30"/>
      <c r="E2" s="30"/>
      <c r="F2" s="30"/>
      <c r="G2" s="30"/>
    </row>
    <row r="3" spans="1:7" ht="18" customHeight="1" thickBot="1">
      <c r="A3" s="133"/>
      <c r="B3" s="133"/>
      <c r="C3" s="133"/>
      <c r="D3" s="30"/>
      <c r="E3" s="34"/>
      <c r="F3" s="131" t="s">
        <v>266</v>
      </c>
      <c r="G3" s="131"/>
    </row>
    <row r="4" spans="4:7" ht="12.75">
      <c r="D4" s="76" t="s">
        <v>259</v>
      </c>
      <c r="E4" s="114" t="s">
        <v>262</v>
      </c>
      <c r="F4" s="81" t="s">
        <v>262</v>
      </c>
      <c r="G4" s="116" t="s">
        <v>267</v>
      </c>
    </row>
    <row r="5" spans="3:7" ht="13.5" thickBot="1">
      <c r="C5" s="13" t="s">
        <v>15</v>
      </c>
      <c r="D5" s="113" t="s">
        <v>261</v>
      </c>
      <c r="E5" s="115" t="s">
        <v>263</v>
      </c>
      <c r="F5" s="82" t="s">
        <v>264</v>
      </c>
      <c r="G5" s="117" t="s">
        <v>265</v>
      </c>
    </row>
    <row r="6" spans="1:7" ht="12.75" customHeight="1">
      <c r="A6" s="28" t="s">
        <v>17</v>
      </c>
      <c r="B6" s="8" t="s">
        <v>2</v>
      </c>
      <c r="C6" s="8" t="s">
        <v>245</v>
      </c>
      <c r="D6" s="60">
        <v>3083</v>
      </c>
      <c r="E6" s="100">
        <f>D6*1.19</f>
        <v>3668.77</v>
      </c>
      <c r="F6" s="83">
        <f>E6*3</f>
        <v>11006.31</v>
      </c>
      <c r="G6" s="109">
        <f>F6/4</f>
        <v>2751.5775</v>
      </c>
    </row>
    <row r="7" spans="1:7" ht="12.75" customHeight="1">
      <c r="A7" s="6"/>
      <c r="B7" s="5" t="s">
        <v>6</v>
      </c>
      <c r="C7" s="6" t="s">
        <v>250</v>
      </c>
      <c r="D7" s="58">
        <v>4652</v>
      </c>
      <c r="E7" s="101">
        <f>D7*1.19</f>
        <v>5535.88</v>
      </c>
      <c r="F7" s="83">
        <f>E7*3</f>
        <v>16607.64</v>
      </c>
      <c r="G7" s="109">
        <f>F7/4</f>
        <v>4151.91</v>
      </c>
    </row>
    <row r="8" spans="1:7" ht="12.75" customHeight="1">
      <c r="A8" s="6"/>
      <c r="B8" s="6"/>
      <c r="C8" s="6" t="s">
        <v>251</v>
      </c>
      <c r="D8" s="58">
        <v>4782</v>
      </c>
      <c r="E8" s="101">
        <f>D8*1.19</f>
        <v>5690.58</v>
      </c>
      <c r="F8" s="83">
        <f>E8*3</f>
        <v>17071.739999999998</v>
      </c>
      <c r="G8" s="109">
        <f>F8/4</f>
        <v>4267.9349999999995</v>
      </c>
    </row>
    <row r="9" spans="1:7" ht="14.25" customHeight="1">
      <c r="A9" s="6"/>
      <c r="B9" s="6"/>
      <c r="C9" s="6" t="s">
        <v>252</v>
      </c>
      <c r="D9" s="58">
        <v>5460</v>
      </c>
      <c r="E9" s="101">
        <f>D9*1.19</f>
        <v>6497.4</v>
      </c>
      <c r="F9" s="83">
        <f>E9*3</f>
        <v>19492.199999999997</v>
      </c>
      <c r="G9" s="109">
        <f>F9/4</f>
        <v>4873.049999999999</v>
      </c>
    </row>
    <row r="10" spans="1:7" ht="12.75" customHeight="1">
      <c r="A10" s="7"/>
      <c r="B10" s="7"/>
      <c r="C10" s="7" t="s">
        <v>253</v>
      </c>
      <c r="D10" s="59">
        <v>6127</v>
      </c>
      <c r="E10" s="101">
        <f>D10*1.19</f>
        <v>7291.13</v>
      </c>
      <c r="F10" s="83">
        <f>E10*3</f>
        <v>21873.39</v>
      </c>
      <c r="G10" s="109">
        <f>F10/4</f>
        <v>5468.3475</v>
      </c>
    </row>
    <row r="11" spans="4:7" ht="12.75">
      <c r="D11" s="69"/>
      <c r="E11" s="102"/>
      <c r="F11" s="61"/>
      <c r="G11" s="110"/>
    </row>
    <row r="12" spans="1:7" ht="12.75" customHeight="1">
      <c r="A12" s="28" t="s">
        <v>3</v>
      </c>
      <c r="B12" s="5" t="s">
        <v>5</v>
      </c>
      <c r="C12" s="5" t="s">
        <v>246</v>
      </c>
      <c r="D12" s="57">
        <v>4061</v>
      </c>
      <c r="E12" s="101">
        <f>D12*1.19</f>
        <v>4832.59</v>
      </c>
      <c r="F12" s="83">
        <f>E12*3</f>
        <v>14497.77</v>
      </c>
      <c r="G12" s="109">
        <f>F12/4</f>
        <v>3624.4425</v>
      </c>
    </row>
    <row r="13" spans="1:7" ht="12.75" customHeight="1">
      <c r="A13" s="7"/>
      <c r="B13" s="7"/>
      <c r="C13" s="7" t="s">
        <v>247</v>
      </c>
      <c r="D13" s="59">
        <v>5130</v>
      </c>
      <c r="E13" s="101">
        <f>D13*1.19</f>
        <v>6104.7</v>
      </c>
      <c r="F13" s="83">
        <f>E13*3</f>
        <v>18314.1</v>
      </c>
      <c r="G13" s="109">
        <f>F13/4</f>
        <v>4578.525</v>
      </c>
    </row>
    <row r="14" spans="4:7" ht="12.75">
      <c r="D14" s="69"/>
      <c r="E14" s="102"/>
      <c r="F14" s="61"/>
      <c r="G14" s="110"/>
    </row>
    <row r="15" spans="1:7" ht="13.5" customHeight="1">
      <c r="A15" s="28" t="s">
        <v>4</v>
      </c>
      <c r="B15" s="5" t="s">
        <v>5</v>
      </c>
      <c r="C15" s="5" t="s">
        <v>248</v>
      </c>
      <c r="D15" s="57">
        <v>5388</v>
      </c>
      <c r="E15" s="101">
        <f aca="true" t="shared" si="0" ref="E15:E21">D15*1.19</f>
        <v>6411.719999999999</v>
      </c>
      <c r="F15" s="83">
        <f aca="true" t="shared" si="1" ref="F15:F21">E15*3</f>
        <v>19235.159999999996</v>
      </c>
      <c r="G15" s="109">
        <f aca="true" t="shared" si="2" ref="G15:G21">F15/4</f>
        <v>4808.789999999999</v>
      </c>
    </row>
    <row r="16" spans="1:7" ht="13.5" customHeight="1">
      <c r="A16" s="2"/>
      <c r="B16" s="7"/>
      <c r="C16" s="7" t="s">
        <v>249</v>
      </c>
      <c r="D16" s="59">
        <v>5388</v>
      </c>
      <c r="E16" s="101">
        <f t="shared" si="0"/>
        <v>6411.719999999999</v>
      </c>
      <c r="F16" s="83">
        <f t="shared" si="1"/>
        <v>19235.159999999996</v>
      </c>
      <c r="G16" s="109">
        <f t="shared" si="2"/>
        <v>4808.789999999999</v>
      </c>
    </row>
    <row r="17" spans="1:7" ht="13.5" customHeight="1">
      <c r="A17" s="6"/>
      <c r="B17" s="6" t="s">
        <v>6</v>
      </c>
      <c r="C17" s="5" t="s">
        <v>254</v>
      </c>
      <c r="D17" s="57">
        <v>5000</v>
      </c>
      <c r="E17" s="101">
        <f t="shared" si="0"/>
        <v>5950</v>
      </c>
      <c r="F17" s="83">
        <f t="shared" si="1"/>
        <v>17850</v>
      </c>
      <c r="G17" s="109">
        <f t="shared" si="2"/>
        <v>4462.5</v>
      </c>
    </row>
    <row r="18" spans="1:7" ht="13.5" customHeight="1">
      <c r="A18" s="6"/>
      <c r="B18" s="6"/>
      <c r="C18" s="6" t="s">
        <v>255</v>
      </c>
      <c r="D18" s="58">
        <v>5700</v>
      </c>
      <c r="E18" s="101">
        <f t="shared" si="0"/>
        <v>6783</v>
      </c>
      <c r="F18" s="83">
        <f t="shared" si="1"/>
        <v>20349</v>
      </c>
      <c r="G18" s="109">
        <f t="shared" si="2"/>
        <v>5087.25</v>
      </c>
    </row>
    <row r="19" spans="1:7" ht="13.5" customHeight="1">
      <c r="A19" s="6"/>
      <c r="B19" s="6"/>
      <c r="C19" s="6" t="s">
        <v>256</v>
      </c>
      <c r="D19" s="58">
        <v>6697</v>
      </c>
      <c r="E19" s="101">
        <f t="shared" si="0"/>
        <v>7969.429999999999</v>
      </c>
      <c r="F19" s="83">
        <f t="shared" si="1"/>
        <v>23908.289999999997</v>
      </c>
      <c r="G19" s="109">
        <f t="shared" si="2"/>
        <v>5977.072499999999</v>
      </c>
    </row>
    <row r="20" spans="1:7" ht="13.5" customHeight="1">
      <c r="A20" s="6"/>
      <c r="B20" s="6"/>
      <c r="C20" s="6" t="s">
        <v>257</v>
      </c>
      <c r="D20" s="58">
        <v>6056</v>
      </c>
      <c r="E20" s="101">
        <f t="shared" si="0"/>
        <v>7206.639999999999</v>
      </c>
      <c r="F20" s="83">
        <f t="shared" si="1"/>
        <v>21619.92</v>
      </c>
      <c r="G20" s="109">
        <f t="shared" si="2"/>
        <v>5404.98</v>
      </c>
    </row>
    <row r="21" spans="1:7" ht="12.75" customHeight="1">
      <c r="A21" s="7"/>
      <c r="B21" s="7"/>
      <c r="C21" s="7" t="s">
        <v>258</v>
      </c>
      <c r="D21" s="59">
        <v>6973</v>
      </c>
      <c r="E21" s="101">
        <f t="shared" si="0"/>
        <v>8297.869999999999</v>
      </c>
      <c r="F21" s="83">
        <f t="shared" si="1"/>
        <v>24893.609999999997</v>
      </c>
      <c r="G21" s="109">
        <f t="shared" si="2"/>
        <v>6223.402499999999</v>
      </c>
    </row>
    <row r="22" spans="4:7" ht="12.75">
      <c r="D22" s="61"/>
      <c r="E22" s="102"/>
      <c r="F22" s="61"/>
      <c r="G22" s="110"/>
    </row>
    <row r="23" spans="1:7" ht="12.75">
      <c r="A23" s="29" t="s">
        <v>7</v>
      </c>
      <c r="B23" s="20" t="s">
        <v>5</v>
      </c>
      <c r="C23" s="8" t="s">
        <v>68</v>
      </c>
      <c r="D23" s="62">
        <v>4275</v>
      </c>
      <c r="E23" s="101">
        <f>D23*1.19</f>
        <v>5087.25</v>
      </c>
      <c r="F23" s="83">
        <f>E23*3</f>
        <v>15261.75</v>
      </c>
      <c r="G23" s="109">
        <f>F23/4</f>
        <v>3815.4375</v>
      </c>
    </row>
    <row r="24" spans="1:7" ht="12.75">
      <c r="A24" s="14"/>
      <c r="B24" s="5" t="s">
        <v>6</v>
      </c>
      <c r="C24" s="5" t="s">
        <v>80</v>
      </c>
      <c r="D24" s="57">
        <v>5628</v>
      </c>
      <c r="E24" s="101">
        <f>D24*1.19</f>
        <v>6697.32</v>
      </c>
      <c r="F24" s="83">
        <f>E24*3</f>
        <v>20091.96</v>
      </c>
      <c r="G24" s="109">
        <f>F24/4</f>
        <v>5022.99</v>
      </c>
    </row>
    <row r="25" spans="1:7" ht="12.75">
      <c r="A25" s="14"/>
      <c r="B25" s="6"/>
      <c r="C25" s="6" t="s">
        <v>84</v>
      </c>
      <c r="D25" s="58">
        <v>6382</v>
      </c>
      <c r="E25" s="101">
        <f>D25*1.19</f>
        <v>7594.58</v>
      </c>
      <c r="F25" s="83">
        <f>E25*3</f>
        <v>22783.739999999998</v>
      </c>
      <c r="G25" s="109">
        <f>F25/4</f>
        <v>5695.9349999999995</v>
      </c>
    </row>
    <row r="26" spans="1:7" ht="13.5" thickBot="1">
      <c r="A26" s="9"/>
      <c r="B26" s="7"/>
      <c r="C26" s="7" t="s">
        <v>85</v>
      </c>
      <c r="D26" s="59">
        <v>6625</v>
      </c>
      <c r="E26" s="105">
        <f>D26*1.19</f>
        <v>7883.75</v>
      </c>
      <c r="F26" s="83">
        <f>E26*3</f>
        <v>23651.25</v>
      </c>
      <c r="G26" s="109">
        <f>F26/4</f>
        <v>5912.8125</v>
      </c>
    </row>
    <row r="27" spans="1:7" ht="12.75">
      <c r="A27" s="22"/>
      <c r="B27" s="3"/>
      <c r="C27" s="19"/>
      <c r="D27" s="31"/>
      <c r="E27" s="31"/>
      <c r="F27" s="31"/>
      <c r="G27" s="31"/>
    </row>
    <row r="29" spans="3:9" ht="12.75">
      <c r="C29" s="129" t="s">
        <v>268</v>
      </c>
      <c r="D29" s="130"/>
      <c r="E29" s="130"/>
      <c r="F29" s="130"/>
      <c r="G29" s="130"/>
      <c r="H29" s="130"/>
      <c r="I29" s="130"/>
    </row>
    <row r="31" ht="12.75">
      <c r="C31" t="s">
        <v>271</v>
      </c>
    </row>
    <row r="35" spans="1:3" ht="12.75">
      <c r="A35" s="134"/>
      <c r="B35" s="135"/>
      <c r="C35" s="136"/>
    </row>
    <row r="36" spans="1:7" ht="12.75">
      <c r="A36" s="129"/>
      <c r="B36" s="130"/>
      <c r="C36" s="130"/>
      <c r="D36" s="130"/>
      <c r="E36" s="130"/>
      <c r="F36" s="130"/>
      <c r="G36" s="130"/>
    </row>
    <row r="37" ht="5.25" customHeight="1">
      <c r="A37" s="35"/>
    </row>
    <row r="38" ht="12.75">
      <c r="A38" s="36"/>
    </row>
    <row r="39" ht="12.75">
      <c r="A39" s="36"/>
    </row>
    <row r="40" spans="1:9" ht="12.75">
      <c r="A40" s="130"/>
      <c r="B40" s="130"/>
      <c r="C40" s="130"/>
      <c r="D40" s="130"/>
      <c r="E40" s="130"/>
      <c r="F40" s="130"/>
      <c r="G40" s="130"/>
      <c r="H40" s="130"/>
      <c r="I40" s="130"/>
    </row>
    <row r="41" spans="1:9" ht="20.25">
      <c r="A41" s="122"/>
      <c r="B41" s="123"/>
      <c r="C41" s="123"/>
      <c r="D41" s="123"/>
      <c r="E41" s="123"/>
      <c r="F41" s="123"/>
      <c r="G41" s="123"/>
      <c r="H41" s="123"/>
      <c r="I41" s="123"/>
    </row>
    <row r="42" spans="1:9" ht="12.75">
      <c r="A42" s="124"/>
      <c r="B42" s="124"/>
      <c r="C42" s="124"/>
      <c r="D42" s="124"/>
      <c r="E42" s="124"/>
      <c r="F42" s="124"/>
      <c r="G42" s="124"/>
      <c r="H42" s="124"/>
      <c r="I42" s="124"/>
    </row>
  </sheetData>
  <mergeCells count="8">
    <mergeCell ref="F3:G3"/>
    <mergeCell ref="A36:G36"/>
    <mergeCell ref="A2:C3"/>
    <mergeCell ref="A35:C35"/>
    <mergeCell ref="A41:I41"/>
    <mergeCell ref="A42:I42"/>
    <mergeCell ref="A40:I40"/>
    <mergeCell ref="C29:I29"/>
  </mergeCells>
  <printOptions/>
  <pageMargins left="0.25" right="0.22" top="1" bottom="1" header="0.31" footer="0.4921259845"/>
  <pageSetup horizontalDpi="600" verticalDpi="600" orientation="portrait" paperSize="9" r:id="rId3"/>
  <headerFooter alignWithMargins="0">
    <oddHeader>&amp;L&amp;"Arial,Tučná kurzíva"&amp;16AKCIA !!!&amp;C&amp;"Arial,Tučná kurzíva"&amp;18 4 za cenu 3&amp;R&amp;"Arial,Tučná kurzíva"&amp;16Cenník "LT"
ZIMA  2005</oddHeader>
    <oddFooter>&amp;L&amp;7RODUX, s.r.o.
Slovenská 67, Prešov&amp;C&amp;"Arial,Tučné"&amp;7 051 - 7710 301
051 - 7481 135
0903 788 114
mail: roduxpneu@gmail.com</oddFooter>
  </headerFooter>
  <legacyDrawing r:id="rId2"/>
  <oleObjects>
    <oleObject progId="PBrush" shapeId="820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 Dunlop Tires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Hlaváč</dc:creator>
  <cp:keywords/>
  <dc:description/>
  <cp:lastModifiedBy>Marek</cp:lastModifiedBy>
  <cp:lastPrinted>2005-08-26T10:08:52Z</cp:lastPrinted>
  <dcterms:created xsi:type="dcterms:W3CDTF">2003-06-12T16:46:21Z</dcterms:created>
  <dcterms:modified xsi:type="dcterms:W3CDTF">2005-09-16T09:27:38Z</dcterms:modified>
  <cp:category/>
  <cp:version/>
  <cp:contentType/>
  <cp:contentStatus/>
</cp:coreProperties>
</file>